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Project\My Documents\Cases\Canada-2015-cpso\2014-consultation\"/>
    </mc:Choice>
  </mc:AlternateContent>
  <xr:revisionPtr revIDLastSave="0" documentId="13_ncr:1_{657ED145-EB2B-49E7-85BA-E18C791324C6}" xr6:coauthVersionLast="46" xr6:coauthVersionMax="46" xr10:uidLastSave="{00000000-0000-0000-0000-000000000000}"/>
  <bookViews>
    <workbookView xWindow="-120" yWindow="-120" windowWidth="19440" windowHeight="15000" tabRatio="850" xr2:uid="{00000000-000D-0000-FFFF-FFFF00000000}"/>
  </bookViews>
  <sheets>
    <sheet name="Introduction" sheetId="60" r:id="rId1"/>
    <sheet name="Summary" sheetId="59" r:id="rId2"/>
    <sheet name="Discussion_Forum" sheetId="56" r:id="rId3"/>
    <sheet name="On-Line_Survey" sheetId="57" r:id="rId4"/>
    <sheet name="Check" sheetId="58" r:id="rId5"/>
    <sheet name="Sheet1" sheetId="1" r:id="rId6"/>
    <sheet name="Sheet2" sheetId="2" r:id="rId7"/>
    <sheet name="Sheet3" sheetId="3" r:id="rId8"/>
    <sheet name="Sheet4" sheetId="4" r:id="rId9"/>
    <sheet name="Sheet5" sheetId="5" r:id="rId10"/>
    <sheet name="Sheet6" sheetId="6" r:id="rId11"/>
    <sheet name="Sheet7" sheetId="7" r:id="rId12"/>
    <sheet name="Sheet8" sheetId="8" r:id="rId13"/>
    <sheet name="Sheet9" sheetId="9" r:id="rId14"/>
    <sheet name="Sheet10" sheetId="10" r:id="rId15"/>
    <sheet name="Sheet11" sheetId="11" r:id="rId16"/>
    <sheet name="Sheet12" sheetId="12" r:id="rId17"/>
    <sheet name="Sheet13" sheetId="13" r:id="rId18"/>
    <sheet name="Sheet14" sheetId="14" r:id="rId19"/>
    <sheet name="Sheet15" sheetId="15" r:id="rId20"/>
    <sheet name="Sheet16" sheetId="16" r:id="rId21"/>
    <sheet name="Sheet17" sheetId="17" r:id="rId22"/>
    <sheet name="Sheet18" sheetId="18" r:id="rId23"/>
    <sheet name="Sheet19" sheetId="19" r:id="rId24"/>
    <sheet name="Sheet20" sheetId="20" r:id="rId25"/>
    <sheet name="Sheet21" sheetId="21" r:id="rId26"/>
    <sheet name="Sheet22" sheetId="22" r:id="rId27"/>
    <sheet name="Sheet23" sheetId="23" r:id="rId28"/>
    <sheet name="Sheet24" sheetId="24" r:id="rId29"/>
    <sheet name="Sheet25" sheetId="25" r:id="rId30"/>
    <sheet name="Sheet26" sheetId="26" r:id="rId31"/>
    <sheet name="Sheet27" sheetId="27" r:id="rId32"/>
    <sheet name="Sheet28" sheetId="28" r:id="rId33"/>
    <sheet name="Sheet29" sheetId="29" r:id="rId34"/>
    <sheet name="Sheet30" sheetId="30" r:id="rId35"/>
    <sheet name="Sheet31" sheetId="31" r:id="rId36"/>
    <sheet name="Sheet32" sheetId="32" r:id="rId37"/>
    <sheet name="Sheet33" sheetId="33" r:id="rId38"/>
    <sheet name="Sheet34" sheetId="34" r:id="rId39"/>
    <sheet name="Sheet35" sheetId="35" r:id="rId40"/>
    <sheet name="Sheet36" sheetId="36" r:id="rId41"/>
    <sheet name="Sheet37" sheetId="37" r:id="rId42"/>
    <sheet name="Sheet38" sheetId="38" r:id="rId43"/>
    <sheet name="Sheet39" sheetId="39" r:id="rId44"/>
    <sheet name="Sheet40" sheetId="40" r:id="rId45"/>
    <sheet name="Sheet41" sheetId="41" r:id="rId46"/>
    <sheet name="Sheet42" sheetId="42" r:id="rId47"/>
    <sheet name="Sheet43" sheetId="43" r:id="rId48"/>
    <sheet name="Sheet44" sheetId="44" r:id="rId49"/>
    <sheet name="Sheet45" sheetId="45" r:id="rId50"/>
    <sheet name="Sheet46" sheetId="46" r:id="rId51"/>
    <sheet name="Sheet47" sheetId="47" r:id="rId52"/>
    <sheet name="Sheet48" sheetId="48" r:id="rId53"/>
    <sheet name="Sheet49" sheetId="49" r:id="rId54"/>
    <sheet name="Sheet50" sheetId="50" r:id="rId55"/>
    <sheet name="Sheet51" sheetId="51" r:id="rId56"/>
    <sheet name="Sheet52" sheetId="52" r:id="rId57"/>
    <sheet name="Sheet53" sheetId="53" r:id="rId58"/>
    <sheet name="Sheet54" sheetId="54" r:id="rId59"/>
    <sheet name="Sheet55" sheetId="55" r:id="rId6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57" l="1"/>
  <c r="U13" i="57"/>
  <c r="U12" i="57"/>
  <c r="U11" i="57"/>
  <c r="U10" i="57"/>
  <c r="U9" i="57"/>
  <c r="T14" i="57"/>
  <c r="T13" i="57"/>
  <c r="T12" i="57"/>
  <c r="T11" i="57"/>
  <c r="T10" i="57"/>
  <c r="T9" i="57"/>
  <c r="S14" i="57"/>
  <c r="S13" i="57"/>
  <c r="S12" i="57"/>
  <c r="S11" i="57"/>
  <c r="S10" i="57"/>
  <c r="S9" i="57"/>
  <c r="B36" i="57"/>
  <c r="B35" i="57"/>
  <c r="B34" i="57"/>
  <c r="E9" i="57"/>
  <c r="D9" i="57"/>
  <c r="C9" i="57"/>
  <c r="B9" i="57"/>
  <c r="A9" i="57"/>
  <c r="H8" i="57"/>
  <c r="G14" i="57" s="1"/>
  <c r="AX40" i="56" a="1"/>
  <c r="AX40" i="56" s="1"/>
  <c r="BD40" i="56" s="1"/>
  <c r="AW40" i="56"/>
  <c r="AP40" i="56" a="1"/>
  <c r="AP40" i="56" s="1"/>
  <c r="AV40" i="56" s="1"/>
  <c r="AO40" i="56"/>
  <c r="R40" i="56"/>
  <c r="Q40" i="56"/>
  <c r="W27" i="37"/>
  <c r="U27" i="38"/>
  <c r="U27" i="36"/>
  <c r="U27" i="39"/>
  <c r="U27" i="41"/>
  <c r="U27" i="33"/>
  <c r="U27" i="42"/>
  <c r="U27" i="32"/>
  <c r="U27" i="43"/>
  <c r="AX15" i="56" a="1"/>
  <c r="AX15" i="56" s="1"/>
  <c r="BD15" i="56" s="1"/>
  <c r="AX16" i="56" a="1"/>
  <c r="AX16" i="56" s="1"/>
  <c r="BD16" i="56" s="1"/>
  <c r="AX20" i="56" a="1"/>
  <c r="AX20" i="56" s="1"/>
  <c r="BD20" i="56" s="1"/>
  <c r="AX22" i="56" a="1"/>
  <c r="AX22" i="56" s="1"/>
  <c r="BD22" i="56" s="1"/>
  <c r="AX23" i="56" a="1"/>
  <c r="AX23" i="56" s="1"/>
  <c r="BD23" i="56" s="1"/>
  <c r="AX24" i="56" a="1"/>
  <c r="AX24" i="56" s="1"/>
  <c r="BD24" i="56" s="1"/>
  <c r="AX25" i="56" a="1"/>
  <c r="AX25" i="56" s="1"/>
  <c r="BD25" i="56" s="1"/>
  <c r="AX27" i="56" a="1"/>
  <c r="AX27" i="56" s="1"/>
  <c r="BD27" i="56" s="1"/>
  <c r="AX28" i="56" a="1"/>
  <c r="AX28" i="56" s="1"/>
  <c r="BD28" i="56" s="1"/>
  <c r="AX29" i="56" a="1"/>
  <c r="AX29" i="56" s="1"/>
  <c r="BD29" i="56" s="1"/>
  <c r="AX30" i="56" a="1"/>
  <c r="AX30" i="56" s="1"/>
  <c r="BD30" i="56" s="1"/>
  <c r="AX32" i="56" a="1"/>
  <c r="AX32" i="56" s="1"/>
  <c r="BD32" i="56" s="1"/>
  <c r="U27" i="44"/>
  <c r="AH31" i="56" a="1"/>
  <c r="AH31" i="56" s="1"/>
  <c r="AN31" i="56" s="1"/>
  <c r="AH30" i="56" a="1"/>
  <c r="AH30" i="56" s="1"/>
  <c r="AN30" i="56" s="1"/>
  <c r="AH29" i="56" a="1"/>
  <c r="AH29" i="56" s="1"/>
  <c r="AN29" i="56" s="1"/>
  <c r="AH27" i="56" a="1"/>
  <c r="AH27" i="56" s="1"/>
  <c r="AN27" i="56" s="1"/>
  <c r="AH26" i="56" a="1"/>
  <c r="AH26" i="56" s="1"/>
  <c r="AN26" i="56" s="1"/>
  <c r="AH25" i="56" a="1"/>
  <c r="AH25" i="56" s="1"/>
  <c r="AN25" i="56" s="1"/>
  <c r="AH23" i="56" a="1"/>
  <c r="AH23" i="56" s="1"/>
  <c r="AN23" i="56" s="1"/>
  <c r="AH18" i="56" a="1"/>
  <c r="AH18" i="56" s="1"/>
  <c r="AN18" i="56" s="1"/>
  <c r="AH17" i="56" a="1"/>
  <c r="AH17" i="56" s="1"/>
  <c r="AN17" i="56" s="1"/>
  <c r="AH16" i="56" a="1"/>
  <c r="AH16" i="56" s="1"/>
  <c r="AN16" i="56" s="1"/>
  <c r="AH14" i="56" a="1"/>
  <c r="AH14" i="56" s="1"/>
  <c r="AN14" i="56" s="1"/>
  <c r="AH13" i="56" a="1"/>
  <c r="AH13" i="56" s="1"/>
  <c r="AN13" i="56" s="1"/>
  <c r="AH12" i="56" a="1"/>
  <c r="AH12" i="56" s="1"/>
  <c r="AN12" i="56" s="1"/>
  <c r="AH11" i="56" a="1"/>
  <c r="AH11" i="56" s="1"/>
  <c r="AN11" i="56" s="1"/>
  <c r="AH10" i="56" a="1"/>
  <c r="AH10" i="56" s="1"/>
  <c r="AN10" i="56" s="1"/>
  <c r="AH9" i="56" a="1"/>
  <c r="AH9" i="56" s="1"/>
  <c r="AN9" i="56" s="1"/>
  <c r="AH8" i="56" a="1"/>
  <c r="AH8" i="56" s="1"/>
  <c r="AN8" i="56" s="1"/>
  <c r="AH34" i="56" a="1"/>
  <c r="AH34" i="56" s="1"/>
  <c r="AP13" i="56" a="1"/>
  <c r="AP13" i="56" s="1"/>
  <c r="AV13" i="56" s="1"/>
  <c r="AP11" i="56" a="1"/>
  <c r="AP11" i="56" s="1"/>
  <c r="AV11" i="56" s="1"/>
  <c r="AP10" i="56" a="1"/>
  <c r="AP10" i="56" s="1"/>
  <c r="AV10" i="56" s="1"/>
  <c r="AP9" i="56" a="1"/>
  <c r="AP9" i="56" s="1"/>
  <c r="AV9" i="56" s="1"/>
  <c r="AP8" i="56" a="1"/>
  <c r="AP8" i="56" s="1"/>
  <c r="AV8" i="56" s="1"/>
  <c r="AP14" i="56" a="1"/>
  <c r="AP14" i="56" s="1"/>
  <c r="AV14" i="56" s="1"/>
  <c r="AP31" i="56" a="1"/>
  <c r="AP31" i="56" s="1"/>
  <c r="AV31" i="56" s="1"/>
  <c r="AP30" i="56" a="1"/>
  <c r="AP30" i="56" s="1"/>
  <c r="AV30" i="56" s="1"/>
  <c r="AP29" i="56" a="1"/>
  <c r="AP29" i="56" s="1"/>
  <c r="AV29" i="56" s="1"/>
  <c r="AP28" i="56" a="1"/>
  <c r="AP28" i="56" s="1"/>
  <c r="AV28" i="56" s="1"/>
  <c r="AP27" i="56" a="1"/>
  <c r="AP27" i="56" s="1"/>
  <c r="AV27" i="56" s="1"/>
  <c r="AP26" i="56" a="1"/>
  <c r="AP26" i="56" s="1"/>
  <c r="AV26" i="56" s="1"/>
  <c r="AP25" i="56" a="1"/>
  <c r="AP25" i="56" s="1"/>
  <c r="AV25" i="56" s="1"/>
  <c r="AP24" i="56" a="1"/>
  <c r="AP24" i="56" s="1"/>
  <c r="AV24" i="56" s="1"/>
  <c r="AP23" i="56" a="1"/>
  <c r="AP23" i="56" s="1"/>
  <c r="AV23" i="56" s="1"/>
  <c r="AP22" i="56" a="1"/>
  <c r="AP22" i="56" s="1"/>
  <c r="AV22" i="56" s="1"/>
  <c r="AP20" i="56" a="1"/>
  <c r="AP20" i="56" s="1"/>
  <c r="AV20" i="56" s="1"/>
  <c r="AP18" i="56" a="1"/>
  <c r="AP18" i="56" s="1"/>
  <c r="AV18" i="56" s="1"/>
  <c r="AP17" i="56" a="1"/>
  <c r="AP17" i="56" s="1"/>
  <c r="AV17" i="56" s="1"/>
  <c r="AP16" i="56" a="1"/>
  <c r="AP16" i="56" s="1"/>
  <c r="AV16" i="56" s="1"/>
  <c r="AP15" i="56" a="1"/>
  <c r="AP15" i="56" s="1"/>
  <c r="AV15" i="56" s="1"/>
  <c r="AP32" i="56" a="1"/>
  <c r="AP32" i="56" s="1"/>
  <c r="AO19" i="56"/>
  <c r="AO18" i="56"/>
  <c r="AO17" i="56"/>
  <c r="AO16" i="56"/>
  <c r="AO15" i="56"/>
  <c r="AO14" i="56"/>
  <c r="AO13" i="56"/>
  <c r="AO12" i="56"/>
  <c r="AO11" i="56"/>
  <c r="AO10" i="56"/>
  <c r="AO31" i="56"/>
  <c r="AO30" i="56"/>
  <c r="AO29" i="56"/>
  <c r="AO28" i="56"/>
  <c r="AO27" i="56"/>
  <c r="AO26" i="56"/>
  <c r="AO25" i="56"/>
  <c r="AO24" i="56"/>
  <c r="AO23" i="56"/>
  <c r="AO22" i="56"/>
  <c r="AO21" i="56"/>
  <c r="AO20" i="56"/>
  <c r="AO9" i="56"/>
  <c r="AO8" i="56"/>
  <c r="AO32" i="56"/>
  <c r="AP33" i="56" a="1"/>
  <c r="AP33" i="56" s="1"/>
  <c r="AO39" i="56"/>
  <c r="AO38" i="56"/>
  <c r="AO37" i="56"/>
  <c r="AO36" i="56"/>
  <c r="AO35" i="56"/>
  <c r="AO34" i="56"/>
  <c r="AO33" i="56"/>
  <c r="AX18" i="56" a="1"/>
  <c r="AX18" i="56" s="1"/>
  <c r="AX17" i="56" a="1"/>
  <c r="AX17" i="56" s="1"/>
  <c r="BD17" i="56" s="1"/>
  <c r="AX13" i="56" a="1"/>
  <c r="AX13" i="56" s="1"/>
  <c r="BD13" i="56" s="1"/>
  <c r="AX14" i="56" a="1"/>
  <c r="AX14" i="56" s="1"/>
  <c r="BD14" i="56" s="1"/>
  <c r="AW18" i="56"/>
  <c r="AW9" i="56"/>
  <c r="AX11" i="56" a="1"/>
  <c r="AX11" i="56" s="1"/>
  <c r="BD11" i="56" s="1"/>
  <c r="AX10" i="56" a="1"/>
  <c r="AX10" i="56" s="1"/>
  <c r="BD10" i="56" s="1"/>
  <c r="AX9" i="56" a="1"/>
  <c r="AX9" i="56" s="1"/>
  <c r="BD9" i="56" s="1"/>
  <c r="AX8" i="56"/>
  <c r="BC8" i="56"/>
  <c r="BB8" i="56"/>
  <c r="BA8" i="56"/>
  <c r="AZ8" i="56"/>
  <c r="AY8" i="56"/>
  <c r="AW8" i="56"/>
  <c r="U27" i="45"/>
  <c r="U27" i="46"/>
  <c r="U27" i="48"/>
  <c r="AG8" i="56"/>
  <c r="AG9" i="56"/>
  <c r="AG10" i="56"/>
  <c r="AG11" i="56"/>
  <c r="AG12" i="56"/>
  <c r="AG13" i="56"/>
  <c r="AG14" i="56"/>
  <c r="AG15" i="56"/>
  <c r="AG16" i="56"/>
  <c r="AG17" i="56"/>
  <c r="AG18" i="56"/>
  <c r="AG19" i="56"/>
  <c r="AG20" i="56"/>
  <c r="AG21" i="56"/>
  <c r="AG22" i="56"/>
  <c r="AG23" i="56"/>
  <c r="AG24" i="56"/>
  <c r="AG25" i="56"/>
  <c r="AG26" i="56"/>
  <c r="AG27" i="56"/>
  <c r="AG28" i="56"/>
  <c r="AG29" i="56"/>
  <c r="AG30" i="56"/>
  <c r="AG31" i="56"/>
  <c r="AG32" i="56"/>
  <c r="AG34" i="56"/>
  <c r="N15" i="56"/>
  <c r="N14" i="56"/>
  <c r="N8" i="56"/>
  <c r="M8" i="56"/>
  <c r="U27" i="49"/>
  <c r="N13" i="56"/>
  <c r="N12" i="56"/>
  <c r="U27" i="51"/>
  <c r="N11" i="56"/>
  <c r="M11" i="56"/>
  <c r="N10" i="56"/>
  <c r="M10" i="56"/>
  <c r="AD27" i="53"/>
  <c r="N9" i="56"/>
  <c r="M9" i="56"/>
  <c r="K9" i="56"/>
  <c r="J9" i="56"/>
  <c r="I9" i="56"/>
  <c r="G9" i="56"/>
  <c r="F9" i="56"/>
  <c r="E9" i="56"/>
  <c r="D9" i="56"/>
  <c r="Y8" i="56"/>
  <c r="AM24" i="55"/>
  <c r="AV24" i="55"/>
  <c r="Z33" i="56" a="1"/>
  <c r="Z33" i="56" s="1"/>
  <c r="AF33" i="56" s="1"/>
  <c r="Y9" i="56"/>
  <c r="Y10" i="56"/>
  <c r="Y11" i="56"/>
  <c r="Y12" i="56"/>
  <c r="Y13" i="56"/>
  <c r="Y14" i="56"/>
  <c r="Y15" i="56"/>
  <c r="Y16" i="56"/>
  <c r="Y17" i="56"/>
  <c r="Y20" i="56"/>
  <c r="Y21" i="56"/>
  <c r="Y22" i="56"/>
  <c r="Y23" i="56"/>
  <c r="Y24" i="56"/>
  <c r="Y25" i="56"/>
  <c r="Y26" i="56"/>
  <c r="Y27" i="56"/>
  <c r="Y28" i="56"/>
  <c r="Y29" i="56"/>
  <c r="Y30" i="56"/>
  <c r="Y31" i="56"/>
  <c r="Y32" i="56"/>
  <c r="Y34" i="56"/>
  <c r="BD27" i="54"/>
  <c r="BC27" i="54"/>
  <c r="BB27" i="54"/>
  <c r="BA27" i="54"/>
  <c r="AZ27" i="54"/>
  <c r="AY27" i="54"/>
  <c r="BE27" i="54" s="1"/>
  <c r="AX27" i="54"/>
  <c r="AU27" i="54"/>
  <c r="AT27" i="54"/>
  <c r="AS27" i="54"/>
  <c r="AR27" i="54"/>
  <c r="AQ27" i="54"/>
  <c r="AP27" i="54"/>
  <c r="AV27" i="54" s="1"/>
  <c r="AO27" i="54"/>
  <c r="AL27" i="54"/>
  <c r="AK27" i="54"/>
  <c r="AJ27" i="54"/>
  <c r="AI27" i="54"/>
  <c r="AH27" i="54"/>
  <c r="AG27" i="54"/>
  <c r="AM27" i="54" s="1"/>
  <c r="AF27" i="54"/>
  <c r="AC27" i="54"/>
  <c r="AB27" i="54"/>
  <c r="AA27" i="54"/>
  <c r="Z27" i="54"/>
  <c r="Y27" i="54"/>
  <c r="X27" i="54"/>
  <c r="W27" i="54"/>
  <c r="U27" i="53"/>
  <c r="BD27" i="53"/>
  <c r="BC27" i="53"/>
  <c r="BB27" i="53"/>
  <c r="BA27" i="53"/>
  <c r="AZ27" i="53"/>
  <c r="AY27" i="53"/>
  <c r="BE27" i="53" s="1"/>
  <c r="AX27" i="53"/>
  <c r="AU27" i="53"/>
  <c r="AT27" i="53"/>
  <c r="AS27" i="53"/>
  <c r="AR27" i="53"/>
  <c r="AQ27" i="53"/>
  <c r="AP27" i="53"/>
  <c r="AV27" i="53" s="1"/>
  <c r="AO27" i="53"/>
  <c r="AL27" i="53"/>
  <c r="AK27" i="53"/>
  <c r="AJ27" i="53"/>
  <c r="AI27" i="53"/>
  <c r="AH27" i="53"/>
  <c r="AG27" i="53"/>
  <c r="AM27" i="53" s="1"/>
  <c r="AF27" i="53"/>
  <c r="AC27" i="53"/>
  <c r="AB27" i="53"/>
  <c r="AA27" i="53"/>
  <c r="Z27" i="53"/>
  <c r="Y27" i="53"/>
  <c r="X27" i="53"/>
  <c r="W27" i="53"/>
  <c r="BD27" i="52"/>
  <c r="BC27" i="52"/>
  <c r="BB27" i="52"/>
  <c r="BA27" i="52"/>
  <c r="AZ27" i="52"/>
  <c r="AY27" i="52"/>
  <c r="AX27" i="52"/>
  <c r="AU27" i="52"/>
  <c r="AT27" i="52"/>
  <c r="AS27" i="52"/>
  <c r="AR27" i="52"/>
  <c r="AQ27" i="52"/>
  <c r="AP27" i="52"/>
  <c r="AO27" i="52"/>
  <c r="AL27" i="52"/>
  <c r="AK27" i="52"/>
  <c r="AJ27" i="52"/>
  <c r="AI27" i="52"/>
  <c r="AH27" i="52"/>
  <c r="AG27" i="52"/>
  <c r="AF27" i="52"/>
  <c r="AC27" i="52"/>
  <c r="AB27" i="52"/>
  <c r="AA27" i="52"/>
  <c r="Z27" i="52"/>
  <c r="Y27" i="52"/>
  <c r="X27" i="52"/>
  <c r="W27" i="52"/>
  <c r="BD27" i="51"/>
  <c r="BC27" i="51"/>
  <c r="BB27" i="51"/>
  <c r="BA27" i="51"/>
  <c r="AZ27" i="51"/>
  <c r="AX12" i="56" s="1" a="1"/>
  <c r="AX12" i="56" s="1"/>
  <c r="AY27" i="51"/>
  <c r="AX27" i="51"/>
  <c r="AU27" i="51"/>
  <c r="AT27" i="51"/>
  <c r="AS27" i="51"/>
  <c r="AR27" i="51"/>
  <c r="AQ27" i="51"/>
  <c r="AV27" i="51" s="1"/>
  <c r="AP27" i="51"/>
  <c r="AO27" i="51"/>
  <c r="AL27" i="51"/>
  <c r="AK27" i="51"/>
  <c r="AJ27" i="51"/>
  <c r="AI27" i="51"/>
  <c r="AH27" i="51"/>
  <c r="AG27" i="51"/>
  <c r="AF27" i="51"/>
  <c r="AC27" i="51"/>
  <c r="AB27" i="51"/>
  <c r="AA27" i="51"/>
  <c r="Z27" i="51"/>
  <c r="Y27" i="51"/>
  <c r="X27" i="51"/>
  <c r="W27" i="51"/>
  <c r="BD27" i="50"/>
  <c r="BC27" i="50"/>
  <c r="BB27" i="50"/>
  <c r="BA27" i="50"/>
  <c r="AZ27" i="50"/>
  <c r="AY27" i="50"/>
  <c r="AX27" i="50"/>
  <c r="AU27" i="50"/>
  <c r="AT27" i="50"/>
  <c r="AS27" i="50"/>
  <c r="AR27" i="50"/>
  <c r="AQ27" i="50"/>
  <c r="AP27" i="50"/>
  <c r="AO27" i="50"/>
  <c r="AL27" i="50"/>
  <c r="AK27" i="50"/>
  <c r="AJ27" i="50"/>
  <c r="AI27" i="50"/>
  <c r="AH27" i="50"/>
  <c r="AG27" i="50"/>
  <c r="AF27" i="50"/>
  <c r="AC27" i="50"/>
  <c r="AB27" i="50"/>
  <c r="AA27" i="50"/>
  <c r="Z27" i="50"/>
  <c r="Y27" i="50"/>
  <c r="X27" i="50"/>
  <c r="W27" i="50"/>
  <c r="BD27" i="49"/>
  <c r="BC27" i="49"/>
  <c r="BB27" i="49"/>
  <c r="BA27" i="49"/>
  <c r="AZ27" i="49"/>
  <c r="AY27" i="49"/>
  <c r="AX27" i="49"/>
  <c r="BE27" i="49" s="1"/>
  <c r="AU27" i="49"/>
  <c r="AT27" i="49"/>
  <c r="AS27" i="49"/>
  <c r="AR27" i="49"/>
  <c r="AQ27" i="49"/>
  <c r="AP27" i="49"/>
  <c r="AO27" i="49"/>
  <c r="AL27" i="49"/>
  <c r="AK27" i="49"/>
  <c r="AJ27" i="49"/>
  <c r="AI27" i="49"/>
  <c r="AH27" i="49"/>
  <c r="AG27" i="49"/>
  <c r="AF27" i="49"/>
  <c r="AC27" i="49"/>
  <c r="AB27" i="49"/>
  <c r="AA27" i="49"/>
  <c r="Z27" i="49"/>
  <c r="Y27" i="49"/>
  <c r="Z14" i="56" s="1" a="1"/>
  <c r="Z14" i="56" s="1"/>
  <c r="X27" i="49"/>
  <c r="W27" i="49"/>
  <c r="BD27" i="48"/>
  <c r="BC27" i="48"/>
  <c r="BB27" i="48"/>
  <c r="BA27" i="48"/>
  <c r="AZ27" i="48"/>
  <c r="AY27" i="48"/>
  <c r="AX27" i="48"/>
  <c r="AU27" i="48"/>
  <c r="AT27" i="48"/>
  <c r="AS27" i="48"/>
  <c r="AR27" i="48"/>
  <c r="AQ27" i="48"/>
  <c r="AP27" i="48"/>
  <c r="AO27" i="48"/>
  <c r="AL27" i="48"/>
  <c r="AK27" i="48"/>
  <c r="AJ27" i="48"/>
  <c r="AI27" i="48"/>
  <c r="AH27" i="48"/>
  <c r="AH15" i="56" s="1" a="1"/>
  <c r="AH15" i="56" s="1"/>
  <c r="AG27" i="48"/>
  <c r="AF27" i="48"/>
  <c r="AC27" i="48"/>
  <c r="AB27" i="48"/>
  <c r="AA27" i="48"/>
  <c r="Z27" i="48"/>
  <c r="Y27" i="48"/>
  <c r="X27" i="48"/>
  <c r="W27" i="48"/>
  <c r="U27" i="47"/>
  <c r="BD27" i="47"/>
  <c r="BC27" i="47"/>
  <c r="BB27" i="47"/>
  <c r="BA27" i="47"/>
  <c r="AZ27" i="47"/>
  <c r="AY27" i="47"/>
  <c r="BE27" i="47" s="1"/>
  <c r="AX27" i="47"/>
  <c r="AU27" i="47"/>
  <c r="AT27" i="47"/>
  <c r="AS27" i="47"/>
  <c r="AR27" i="47"/>
  <c r="AQ27" i="47"/>
  <c r="AP27" i="47"/>
  <c r="AV27" i="47" s="1"/>
  <c r="AO27" i="47"/>
  <c r="AL27" i="47"/>
  <c r="AK27" i="47"/>
  <c r="AJ27" i="47"/>
  <c r="AI27" i="47"/>
  <c r="AH27" i="47"/>
  <c r="AG27" i="47"/>
  <c r="AM27" i="47" s="1"/>
  <c r="AF27" i="47"/>
  <c r="AC27" i="47"/>
  <c r="AB27" i="47"/>
  <c r="AA27" i="47"/>
  <c r="Z27" i="47"/>
  <c r="Y27" i="47"/>
  <c r="X27" i="47"/>
  <c r="W27" i="47"/>
  <c r="BD27" i="46"/>
  <c r="BC27" i="46"/>
  <c r="BB27" i="46"/>
  <c r="BA27" i="46"/>
  <c r="AZ27" i="46"/>
  <c r="AY27" i="46"/>
  <c r="AX27" i="46"/>
  <c r="AU27" i="46"/>
  <c r="AT27" i="46"/>
  <c r="AS27" i="46"/>
  <c r="AR27" i="46"/>
  <c r="AQ27" i="46"/>
  <c r="AP27" i="46"/>
  <c r="AO27" i="46"/>
  <c r="AL27" i="46"/>
  <c r="AK27" i="46"/>
  <c r="AJ27" i="46"/>
  <c r="AI27" i="46"/>
  <c r="AH27" i="46"/>
  <c r="AG27" i="46"/>
  <c r="AM27" i="46" s="1"/>
  <c r="AF27" i="46"/>
  <c r="AC27" i="46"/>
  <c r="AB27" i="46"/>
  <c r="AA27" i="46"/>
  <c r="Z27" i="46"/>
  <c r="Y27" i="46"/>
  <c r="X27" i="46"/>
  <c r="W27" i="46"/>
  <c r="BD27" i="45"/>
  <c r="BC27" i="45"/>
  <c r="BB27" i="45"/>
  <c r="BA27" i="45"/>
  <c r="AZ27" i="45"/>
  <c r="AY27" i="45"/>
  <c r="AX27" i="45"/>
  <c r="AU27" i="45"/>
  <c r="AT27" i="45"/>
  <c r="AS27" i="45"/>
  <c r="AR27" i="45"/>
  <c r="AQ27" i="45"/>
  <c r="AP27" i="45"/>
  <c r="AV27" i="45" s="1"/>
  <c r="AO27" i="45"/>
  <c r="AL27" i="45"/>
  <c r="AK27" i="45"/>
  <c r="AJ27" i="45"/>
  <c r="AI27" i="45"/>
  <c r="AH27" i="45"/>
  <c r="AG27" i="45"/>
  <c r="AC27" i="45"/>
  <c r="AB27" i="45"/>
  <c r="AA27" i="45"/>
  <c r="Z27" i="45"/>
  <c r="Y27" i="45"/>
  <c r="X27" i="45"/>
  <c r="W27" i="45"/>
  <c r="BD27" i="44"/>
  <c r="BC27" i="44"/>
  <c r="BB27" i="44"/>
  <c r="BA27" i="44"/>
  <c r="AZ27" i="44"/>
  <c r="AX19" i="56" s="1" a="1"/>
  <c r="AX19" i="56" s="1"/>
  <c r="AY27" i="44"/>
  <c r="AX27" i="44"/>
  <c r="AU27" i="44"/>
  <c r="AT27" i="44"/>
  <c r="AS27" i="44"/>
  <c r="AR27" i="44"/>
  <c r="AQ27" i="44"/>
  <c r="AP19" i="56" s="1" a="1"/>
  <c r="AP19" i="56" s="1"/>
  <c r="AP27" i="44"/>
  <c r="AO27" i="44"/>
  <c r="AL27" i="44"/>
  <c r="AK27" i="44"/>
  <c r="AJ27" i="44"/>
  <c r="AI27" i="44"/>
  <c r="AH27" i="44"/>
  <c r="AG27" i="44"/>
  <c r="AF27" i="44"/>
  <c r="AC27" i="44"/>
  <c r="AB27" i="44"/>
  <c r="AA27" i="44"/>
  <c r="Z27" i="44"/>
  <c r="Y27" i="44"/>
  <c r="Z19" i="56" s="1" a="1"/>
  <c r="Z19" i="56" s="1"/>
  <c r="X27" i="44"/>
  <c r="W27" i="44"/>
  <c r="BD27" i="43"/>
  <c r="BC27" i="43"/>
  <c r="BB27" i="43"/>
  <c r="BA27" i="43"/>
  <c r="AZ27" i="43"/>
  <c r="AY27" i="43"/>
  <c r="AX27" i="43"/>
  <c r="AU27" i="43"/>
  <c r="AT27" i="43"/>
  <c r="AS27" i="43"/>
  <c r="AR27" i="43"/>
  <c r="AQ27" i="43"/>
  <c r="AP27" i="43"/>
  <c r="AO27" i="43"/>
  <c r="AL27" i="43"/>
  <c r="AK27" i="43"/>
  <c r="AJ27" i="43"/>
  <c r="AI27" i="43"/>
  <c r="AH27" i="43"/>
  <c r="AG27" i="43"/>
  <c r="AF27" i="43"/>
  <c r="AC27" i="43"/>
  <c r="AB27" i="43"/>
  <c r="AA27" i="43"/>
  <c r="Z27" i="43"/>
  <c r="Y27" i="43"/>
  <c r="X27" i="43"/>
  <c r="W27" i="43"/>
  <c r="BD27" i="42"/>
  <c r="BC27" i="42"/>
  <c r="BB27" i="42"/>
  <c r="BA27" i="42"/>
  <c r="AZ27" i="42"/>
  <c r="AX21" i="56" s="1" a="1"/>
  <c r="AY27" i="42"/>
  <c r="AX27" i="42"/>
  <c r="AU27" i="42"/>
  <c r="AT27" i="42"/>
  <c r="AS27" i="42"/>
  <c r="AR27" i="42"/>
  <c r="AQ27" i="42"/>
  <c r="AP21" i="56" s="1" a="1"/>
  <c r="AP27" i="42"/>
  <c r="AO27" i="42"/>
  <c r="AL27" i="42"/>
  <c r="AK27" i="42"/>
  <c r="AJ27" i="42"/>
  <c r="AI27" i="42"/>
  <c r="AH27" i="42"/>
  <c r="AH21" i="56" s="1" a="1"/>
  <c r="AH21" i="56" s="1"/>
  <c r="AG27" i="42"/>
  <c r="AF27" i="42"/>
  <c r="AC27" i="42"/>
  <c r="AB27" i="42"/>
  <c r="AA27" i="42"/>
  <c r="Z27" i="42"/>
  <c r="Y27" i="42"/>
  <c r="X27" i="42"/>
  <c r="W27" i="42"/>
  <c r="BD27" i="41"/>
  <c r="BC27" i="41"/>
  <c r="BB27" i="41"/>
  <c r="BA27" i="41"/>
  <c r="AZ27" i="41"/>
  <c r="AY27" i="41"/>
  <c r="AX27" i="41"/>
  <c r="AU27" i="41"/>
  <c r="AT27" i="41"/>
  <c r="AS27" i="41"/>
  <c r="AR27" i="41"/>
  <c r="AQ27" i="41"/>
  <c r="AP27" i="41"/>
  <c r="AO27" i="41"/>
  <c r="AL27" i="41"/>
  <c r="AK27" i="41"/>
  <c r="AJ27" i="41"/>
  <c r="AH22" i="56" s="1" a="1"/>
  <c r="AH22" i="56" s="1"/>
  <c r="AI27" i="41"/>
  <c r="AH27" i="41"/>
  <c r="AG27" i="41"/>
  <c r="AF27" i="41"/>
  <c r="AC27" i="41"/>
  <c r="AB27" i="41"/>
  <c r="AA27" i="41"/>
  <c r="Z27" i="41"/>
  <c r="Y27" i="41"/>
  <c r="X27" i="41"/>
  <c r="W27" i="41"/>
  <c r="AD27" i="41" s="1"/>
  <c r="U27" i="40"/>
  <c r="BD27" i="40"/>
  <c r="BC27" i="40"/>
  <c r="BB27" i="40"/>
  <c r="BA27" i="40"/>
  <c r="AZ27" i="40"/>
  <c r="AY27" i="40"/>
  <c r="BE27" i="40" s="1"/>
  <c r="AX27" i="40"/>
  <c r="AU27" i="40"/>
  <c r="AT27" i="40"/>
  <c r="AS27" i="40"/>
  <c r="AR27" i="40"/>
  <c r="AQ27" i="40"/>
  <c r="AP27" i="40"/>
  <c r="AV27" i="40" s="1"/>
  <c r="AO27" i="40"/>
  <c r="AL27" i="40"/>
  <c r="AK27" i="40"/>
  <c r="AJ27" i="40"/>
  <c r="AI27" i="40"/>
  <c r="AH27" i="40"/>
  <c r="AG27" i="40"/>
  <c r="AM27" i="40" s="1"/>
  <c r="AF27" i="40"/>
  <c r="AC27" i="40"/>
  <c r="AB27" i="40"/>
  <c r="AA27" i="40"/>
  <c r="Z27" i="40"/>
  <c r="Y27" i="40"/>
  <c r="Z23" i="56" s="1" a="1"/>
  <c r="Z23" i="56" s="1"/>
  <c r="X27" i="40"/>
  <c r="W27" i="40"/>
  <c r="BD27" i="39"/>
  <c r="BC27" i="39"/>
  <c r="BB27" i="39"/>
  <c r="BA27" i="39"/>
  <c r="AZ27" i="39"/>
  <c r="AY27" i="39"/>
  <c r="BE27" i="39" s="1"/>
  <c r="AX27" i="39"/>
  <c r="AU27" i="39"/>
  <c r="AT27" i="39"/>
  <c r="AS27" i="39"/>
  <c r="AR27" i="39"/>
  <c r="AQ27" i="39"/>
  <c r="AP27" i="39"/>
  <c r="AV27" i="39" s="1"/>
  <c r="AO27" i="39"/>
  <c r="AL27" i="39"/>
  <c r="AK27" i="39"/>
  <c r="AJ27" i="39"/>
  <c r="AI27" i="39"/>
  <c r="AH27" i="39"/>
  <c r="AH24" i="56" s="1" a="1"/>
  <c r="AH24" i="56" s="1"/>
  <c r="AG27" i="39"/>
  <c r="AM27" i="39" s="1"/>
  <c r="AF27" i="39"/>
  <c r="AC27" i="39"/>
  <c r="AB27" i="39"/>
  <c r="AA27" i="39"/>
  <c r="Z27" i="39"/>
  <c r="Y27" i="39"/>
  <c r="X27" i="39"/>
  <c r="W27" i="39"/>
  <c r="BD27" i="38"/>
  <c r="BC27" i="38"/>
  <c r="BB27" i="38"/>
  <c r="BA27" i="38"/>
  <c r="AZ27" i="38"/>
  <c r="AY27" i="38"/>
  <c r="BE27" i="38" s="1"/>
  <c r="AX27" i="38"/>
  <c r="AU27" i="38"/>
  <c r="AT27" i="38"/>
  <c r="AS27" i="38"/>
  <c r="AR27" i="38"/>
  <c r="AQ27" i="38"/>
  <c r="AP27" i="38"/>
  <c r="AV27" i="38" s="1"/>
  <c r="AO27" i="38"/>
  <c r="AL27" i="38"/>
  <c r="AK27" i="38"/>
  <c r="AJ27" i="38"/>
  <c r="AI27" i="38"/>
  <c r="AH27" i="38"/>
  <c r="AG27" i="38"/>
  <c r="AM27" i="38" s="1"/>
  <c r="AF27" i="38"/>
  <c r="AC27" i="38"/>
  <c r="AB27" i="38"/>
  <c r="AA27" i="38"/>
  <c r="Z27" i="38"/>
  <c r="Y27" i="38"/>
  <c r="Z25" i="56" s="1" a="1"/>
  <c r="Z25" i="56" s="1"/>
  <c r="X27" i="38"/>
  <c r="W27" i="38"/>
  <c r="BD27" i="37"/>
  <c r="BC27" i="37"/>
  <c r="BB27" i="37"/>
  <c r="BA27" i="37"/>
  <c r="AX26" i="56" s="1" a="1"/>
  <c r="AX26" i="56" s="1"/>
  <c r="AZ27" i="37"/>
  <c r="AY27" i="37"/>
  <c r="AX27" i="37"/>
  <c r="AU27" i="37"/>
  <c r="AT27" i="37"/>
  <c r="AS27" i="37"/>
  <c r="AR27" i="37"/>
  <c r="AQ27" i="37"/>
  <c r="AP27" i="37"/>
  <c r="AV27" i="37" s="1"/>
  <c r="AO27" i="37"/>
  <c r="AL27" i="37"/>
  <c r="AK27" i="37"/>
  <c r="AJ27" i="37"/>
  <c r="AI27" i="37"/>
  <c r="AH27" i="37"/>
  <c r="AG27" i="37"/>
  <c r="AF27" i="37"/>
  <c r="AC27" i="37"/>
  <c r="AB27" i="37"/>
  <c r="AA27" i="37"/>
  <c r="Z27" i="37"/>
  <c r="Y27" i="37"/>
  <c r="X27" i="37"/>
  <c r="BD27" i="36"/>
  <c r="BC27" i="36"/>
  <c r="BB27" i="36"/>
  <c r="BA27" i="36"/>
  <c r="AZ27" i="36"/>
  <c r="AY27" i="36"/>
  <c r="BE27" i="36" s="1"/>
  <c r="AX27" i="36"/>
  <c r="AU27" i="36"/>
  <c r="AT27" i="36"/>
  <c r="AS27" i="36"/>
  <c r="AR27" i="36"/>
  <c r="AQ27" i="36"/>
  <c r="AP27" i="36"/>
  <c r="AV27" i="36" s="1"/>
  <c r="AO27" i="36"/>
  <c r="AL27" i="36"/>
  <c r="AK27" i="36"/>
  <c r="AJ27" i="36"/>
  <c r="AI27" i="36"/>
  <c r="AH27" i="36"/>
  <c r="AG27" i="36"/>
  <c r="AM27" i="36" s="1"/>
  <c r="AF27" i="36"/>
  <c r="AC27" i="36"/>
  <c r="AB27" i="36"/>
  <c r="AA27" i="36"/>
  <c r="Z27" i="36"/>
  <c r="Y27" i="36"/>
  <c r="X27" i="36"/>
  <c r="W27" i="36"/>
  <c r="U27" i="35"/>
  <c r="BD27" i="35"/>
  <c r="BC27" i="35"/>
  <c r="BB27" i="35"/>
  <c r="BA27" i="35"/>
  <c r="AZ27" i="35"/>
  <c r="AY27" i="35"/>
  <c r="BE27" i="35" s="1"/>
  <c r="AX27" i="35"/>
  <c r="AU27" i="35"/>
  <c r="AT27" i="35"/>
  <c r="AS27" i="35"/>
  <c r="AR27" i="35"/>
  <c r="AQ27" i="35"/>
  <c r="AP27" i="35"/>
  <c r="AV27" i="35" s="1"/>
  <c r="AO27" i="35"/>
  <c r="AL27" i="35"/>
  <c r="AK27" i="35"/>
  <c r="AJ27" i="35"/>
  <c r="AI27" i="35"/>
  <c r="AH27" i="35"/>
  <c r="AH28" i="56" s="1" a="1"/>
  <c r="AH28" i="56" s="1"/>
  <c r="AG27" i="35"/>
  <c r="AF27" i="35"/>
  <c r="AC27" i="35"/>
  <c r="AB27" i="35"/>
  <c r="AA27" i="35"/>
  <c r="Z27" i="35"/>
  <c r="Y27" i="35"/>
  <c r="X27" i="35"/>
  <c r="W27" i="35"/>
  <c r="U27" i="34"/>
  <c r="BD27" i="34"/>
  <c r="BC27" i="34"/>
  <c r="BB27" i="34"/>
  <c r="BA27" i="34"/>
  <c r="AZ27" i="34"/>
  <c r="AY27" i="34"/>
  <c r="AX27" i="34"/>
  <c r="AU27" i="34"/>
  <c r="AT27" i="34"/>
  <c r="AS27" i="34"/>
  <c r="AR27" i="34"/>
  <c r="AQ27" i="34"/>
  <c r="AP27" i="34"/>
  <c r="AO27" i="34"/>
  <c r="AL27" i="34"/>
  <c r="AK27" i="34"/>
  <c r="AJ27" i="34"/>
  <c r="AI27" i="34"/>
  <c r="AH27" i="34"/>
  <c r="AG27" i="34"/>
  <c r="AF27" i="34"/>
  <c r="AC27" i="34"/>
  <c r="AB27" i="34"/>
  <c r="AA27" i="34"/>
  <c r="Z27" i="34"/>
  <c r="Y27" i="34"/>
  <c r="X27" i="34"/>
  <c r="W27" i="34"/>
  <c r="BD27" i="33"/>
  <c r="BC27" i="33"/>
  <c r="BB27" i="33"/>
  <c r="BA27" i="33"/>
  <c r="AZ27" i="33"/>
  <c r="AY27" i="33"/>
  <c r="AX27" i="33"/>
  <c r="AU27" i="33"/>
  <c r="AT27" i="33"/>
  <c r="AS27" i="33"/>
  <c r="AR27" i="33"/>
  <c r="AQ27" i="33"/>
  <c r="AP27" i="33"/>
  <c r="AO27" i="33"/>
  <c r="AL27" i="33"/>
  <c r="AK27" i="33"/>
  <c r="AJ27" i="33"/>
  <c r="AI27" i="33"/>
  <c r="AH27" i="33"/>
  <c r="AG27" i="33"/>
  <c r="AF27" i="33"/>
  <c r="AC27" i="33"/>
  <c r="AB27" i="33"/>
  <c r="AA27" i="33"/>
  <c r="Z27" i="33"/>
  <c r="Y27" i="33"/>
  <c r="X27" i="33"/>
  <c r="W27" i="33"/>
  <c r="BD27" i="32"/>
  <c r="BC27" i="32"/>
  <c r="BB27" i="32"/>
  <c r="BA27" i="32"/>
  <c r="AZ27" i="32"/>
  <c r="AY27" i="32"/>
  <c r="AX27" i="32"/>
  <c r="AU27" i="32"/>
  <c r="AT27" i="32"/>
  <c r="AS27" i="32"/>
  <c r="AR27" i="32"/>
  <c r="AQ27" i="32"/>
  <c r="AP27" i="32"/>
  <c r="AO27" i="32"/>
  <c r="AL27" i="32"/>
  <c r="AK27" i="32"/>
  <c r="AJ27" i="32"/>
  <c r="AI27" i="32"/>
  <c r="AH27" i="32"/>
  <c r="AG27" i="32"/>
  <c r="AF27" i="32"/>
  <c r="AC27" i="32"/>
  <c r="AB27" i="32"/>
  <c r="AA27" i="32"/>
  <c r="Z27" i="32"/>
  <c r="Y27" i="32"/>
  <c r="X27" i="32"/>
  <c r="W27" i="32"/>
  <c r="U27" i="31"/>
  <c r="BD27" i="31"/>
  <c r="BC27" i="31"/>
  <c r="BB27" i="31"/>
  <c r="BA27" i="31"/>
  <c r="AZ27" i="31"/>
  <c r="AY27" i="31"/>
  <c r="BE27" i="31" s="1"/>
  <c r="AX27" i="31"/>
  <c r="AU27" i="31"/>
  <c r="AT27" i="31"/>
  <c r="AS27" i="31"/>
  <c r="AR27" i="31"/>
  <c r="AQ27" i="31"/>
  <c r="AP27" i="31"/>
  <c r="AV27" i="31" s="1"/>
  <c r="AO27" i="31"/>
  <c r="AL27" i="31"/>
  <c r="AK27" i="31"/>
  <c r="AJ27" i="31"/>
  <c r="AI27" i="31"/>
  <c r="AH32" i="56" s="1" a="1"/>
  <c r="AH32" i="56" s="1"/>
  <c r="AH27" i="31"/>
  <c r="AG27" i="31"/>
  <c r="AF27" i="31"/>
  <c r="AC27" i="31"/>
  <c r="AB27" i="31"/>
  <c r="AA27" i="31"/>
  <c r="Z27" i="31"/>
  <c r="Y27" i="31"/>
  <c r="Z32" i="56" s="1" a="1"/>
  <c r="Z32" i="56" s="1"/>
  <c r="X27" i="31"/>
  <c r="W27" i="31"/>
  <c r="U25" i="30"/>
  <c r="AD25" i="30"/>
  <c r="BD25" i="30"/>
  <c r="BC25" i="30"/>
  <c r="BB25" i="30"/>
  <c r="BA25" i="30"/>
  <c r="AZ25" i="30"/>
  <c r="AY25" i="30"/>
  <c r="AX33" i="56" s="1" a="1"/>
  <c r="AX33" i="56" s="1"/>
  <c r="BD33" i="56" s="1"/>
  <c r="AX25" i="30"/>
  <c r="AU25" i="30"/>
  <c r="AT25" i="30"/>
  <c r="AS25" i="30"/>
  <c r="AR25" i="30"/>
  <c r="AQ25" i="30"/>
  <c r="AP25" i="30"/>
  <c r="AO25" i="30"/>
  <c r="AL25" i="30"/>
  <c r="AK25" i="30"/>
  <c r="AJ25" i="30"/>
  <c r="AI25" i="30"/>
  <c r="AH25" i="30"/>
  <c r="AG25" i="30"/>
  <c r="AF25" i="30"/>
  <c r="AC25" i="30"/>
  <c r="AB25" i="30"/>
  <c r="AA25" i="30"/>
  <c r="Z25" i="30"/>
  <c r="Y25" i="30"/>
  <c r="X25" i="30"/>
  <c r="W25" i="30"/>
  <c r="BD27" i="29"/>
  <c r="BC27" i="29"/>
  <c r="BB27" i="29"/>
  <c r="BA27" i="29"/>
  <c r="AZ27" i="29"/>
  <c r="AY27" i="29"/>
  <c r="AX34" i="56" s="1" a="1"/>
  <c r="AX34" i="56" s="1"/>
  <c r="BD34" i="56" s="1"/>
  <c r="AX27" i="29"/>
  <c r="AU27" i="29"/>
  <c r="AT27" i="29"/>
  <c r="AS27" i="29"/>
  <c r="AR27" i="29"/>
  <c r="AQ27" i="29"/>
  <c r="AP27" i="29"/>
  <c r="AV27" i="29" s="1"/>
  <c r="AO27" i="29"/>
  <c r="AL27" i="29"/>
  <c r="AK27" i="29"/>
  <c r="AJ27" i="29"/>
  <c r="AI27" i="29"/>
  <c r="AH27" i="29"/>
  <c r="AG27" i="29"/>
  <c r="AF27" i="29"/>
  <c r="AC27" i="29"/>
  <c r="AB27" i="29"/>
  <c r="AA27" i="29"/>
  <c r="Z27" i="29"/>
  <c r="Y27" i="29"/>
  <c r="X27" i="29"/>
  <c r="W27" i="29"/>
  <c r="U27" i="28"/>
  <c r="BD27" i="28"/>
  <c r="BC27" i="28"/>
  <c r="BB27" i="28"/>
  <c r="BA27" i="28"/>
  <c r="AZ27" i="28"/>
  <c r="AY27" i="28"/>
  <c r="AX35" i="56" s="1" a="1"/>
  <c r="AX35" i="56" s="1"/>
  <c r="AX27" i="28"/>
  <c r="AU27" i="28"/>
  <c r="AT27" i="28"/>
  <c r="AS27" i="28"/>
  <c r="AR27" i="28"/>
  <c r="AQ27" i="28"/>
  <c r="AP27" i="28"/>
  <c r="AP35" i="56" s="1" a="1"/>
  <c r="AP35" i="56" s="1"/>
  <c r="AV35" i="56" s="1"/>
  <c r="AO27" i="28"/>
  <c r="AL27" i="28"/>
  <c r="AK27" i="28"/>
  <c r="AJ27" i="28"/>
  <c r="AI27" i="28"/>
  <c r="AH27" i="28"/>
  <c r="AG27" i="28"/>
  <c r="AH35" i="56" s="1" a="1"/>
  <c r="AH35" i="56" s="1"/>
  <c r="AF27" i="28"/>
  <c r="AC27" i="28"/>
  <c r="AB27" i="28"/>
  <c r="AA27" i="28"/>
  <c r="Z27" i="28"/>
  <c r="Y27" i="28"/>
  <c r="X27" i="28"/>
  <c r="W27" i="28"/>
  <c r="AX36" i="56" a="1"/>
  <c r="AX36" i="56" s="1"/>
  <c r="BD36" i="56" s="1"/>
  <c r="AW36" i="56"/>
  <c r="AP36" i="56" a="1"/>
  <c r="AP36" i="56" s="1"/>
  <c r="AV36" i="56" s="1"/>
  <c r="AH36" i="56" a="1"/>
  <c r="AH36" i="56" s="1"/>
  <c r="AN36" i="56" s="1"/>
  <c r="AG36" i="56"/>
  <c r="Z36" i="56" a="1"/>
  <c r="Z36" i="56" s="1"/>
  <c r="AF36" i="56" s="1"/>
  <c r="Y36" i="56"/>
  <c r="S36" i="56"/>
  <c r="R36" i="56"/>
  <c r="Q36" i="56"/>
  <c r="U26" i="27"/>
  <c r="BD26" i="27"/>
  <c r="BC26" i="27"/>
  <c r="BB26" i="27"/>
  <c r="BA26" i="27"/>
  <c r="AZ26" i="27"/>
  <c r="AY26" i="27"/>
  <c r="BE26" i="27" s="1"/>
  <c r="AX26" i="27"/>
  <c r="AU26" i="27"/>
  <c r="AT26" i="27"/>
  <c r="AS26" i="27"/>
  <c r="AR26" i="27"/>
  <c r="AQ26" i="27"/>
  <c r="AP26" i="27"/>
  <c r="AV26" i="27" s="1"/>
  <c r="AO26" i="27"/>
  <c r="AL26" i="27"/>
  <c r="AK26" i="27"/>
  <c r="AJ26" i="27"/>
  <c r="AI26" i="27"/>
  <c r="AH26" i="27"/>
  <c r="AG26" i="27"/>
  <c r="AF26" i="27"/>
  <c r="AC26" i="27"/>
  <c r="AB26" i="27"/>
  <c r="AA26" i="27"/>
  <c r="Z26" i="27"/>
  <c r="Y26" i="27"/>
  <c r="X26" i="27"/>
  <c r="W26" i="27"/>
  <c r="U27" i="26"/>
  <c r="BD27" i="26"/>
  <c r="BC27" i="26"/>
  <c r="BB27" i="26"/>
  <c r="BA27" i="26"/>
  <c r="AZ27" i="26"/>
  <c r="AY27" i="26"/>
  <c r="AX37" i="56" s="1" a="1"/>
  <c r="AX37" i="56" s="1"/>
  <c r="AX27" i="26"/>
  <c r="AU27" i="26"/>
  <c r="AT27" i="26"/>
  <c r="AS27" i="26"/>
  <c r="AR27" i="26"/>
  <c r="AQ27" i="26"/>
  <c r="AP27" i="26"/>
  <c r="AP37" i="56" s="1" a="1"/>
  <c r="AP37" i="56" s="1"/>
  <c r="AO27" i="26"/>
  <c r="AL27" i="26"/>
  <c r="AK27" i="26"/>
  <c r="AJ27" i="26"/>
  <c r="AI27" i="26"/>
  <c r="AH27" i="26"/>
  <c r="AG27" i="26"/>
  <c r="AM27" i="26" s="1"/>
  <c r="AF27" i="26"/>
  <c r="AC27" i="26"/>
  <c r="AB27" i="26"/>
  <c r="AA27" i="26"/>
  <c r="Z27" i="26"/>
  <c r="Y27" i="26"/>
  <c r="X27" i="26"/>
  <c r="W27" i="26"/>
  <c r="U27" i="25"/>
  <c r="BD27" i="25"/>
  <c r="BC27" i="25"/>
  <c r="BB27" i="25"/>
  <c r="BA27" i="25"/>
  <c r="AZ27" i="25"/>
  <c r="AY27" i="25"/>
  <c r="AX38" i="56" s="1" a="1"/>
  <c r="AX38" i="56" s="1"/>
  <c r="BD38" i="56" s="1"/>
  <c r="AX27" i="25"/>
  <c r="AU27" i="25"/>
  <c r="AT27" i="25"/>
  <c r="AS27" i="25"/>
  <c r="AR27" i="25"/>
  <c r="AQ27" i="25"/>
  <c r="AP27" i="25"/>
  <c r="AP38" i="56" s="1" a="1"/>
  <c r="AP38" i="56" s="1"/>
  <c r="AO27" i="25"/>
  <c r="AL27" i="25"/>
  <c r="AK27" i="25"/>
  <c r="AJ27" i="25"/>
  <c r="AI27" i="25"/>
  <c r="AH27" i="25"/>
  <c r="AG27" i="25"/>
  <c r="AM27" i="25" s="1"/>
  <c r="AF27" i="25"/>
  <c r="AC27" i="25"/>
  <c r="AB27" i="25"/>
  <c r="AA27" i="25"/>
  <c r="Z27" i="25"/>
  <c r="Y27" i="25"/>
  <c r="X27" i="25"/>
  <c r="W27" i="25"/>
  <c r="U37" i="24"/>
  <c r="AM37" i="24"/>
  <c r="AV37" i="24"/>
  <c r="BE37" i="24"/>
  <c r="BD37" i="24"/>
  <c r="BC37" i="24"/>
  <c r="BB37" i="24"/>
  <c r="BA37" i="24"/>
  <c r="AZ37" i="24"/>
  <c r="AY37" i="24"/>
  <c r="AX37" i="24"/>
  <c r="AU37" i="24"/>
  <c r="AT37" i="24"/>
  <c r="AS37" i="24"/>
  <c r="AR37" i="24"/>
  <c r="AQ37" i="24"/>
  <c r="AP37" i="24"/>
  <c r="AP39" i="56" s="1" a="1"/>
  <c r="AP39" i="56" s="1"/>
  <c r="AV39" i="56" s="1"/>
  <c r="AO37" i="24"/>
  <c r="AL37" i="24"/>
  <c r="AK37" i="24"/>
  <c r="AJ37" i="24"/>
  <c r="AI37" i="24"/>
  <c r="AH37" i="24"/>
  <c r="AG37" i="24"/>
  <c r="AH39" i="56" s="1" a="1"/>
  <c r="AF37" i="24"/>
  <c r="AC37" i="24"/>
  <c r="AB37" i="24"/>
  <c r="AA37" i="24"/>
  <c r="Z37" i="24"/>
  <c r="Y37" i="24"/>
  <c r="X37" i="24"/>
  <c r="W37" i="24"/>
  <c r="AX39" i="56" a="1"/>
  <c r="AX39" i="56" s="1"/>
  <c r="BD39" i="56" s="1"/>
  <c r="AW39" i="56"/>
  <c r="AG39" i="56"/>
  <c r="Y39" i="56"/>
  <c r="R39" i="56"/>
  <c r="Q39" i="56"/>
  <c r="AH40" i="56" a="1"/>
  <c r="AH40" i="56" s="1"/>
  <c r="AN40" i="56" s="1"/>
  <c r="AG40" i="56"/>
  <c r="Y40" i="56"/>
  <c r="Z40" i="56" a="1"/>
  <c r="Z40" i="56" s="1"/>
  <c r="AF40" i="56" s="1"/>
  <c r="L28" i="23"/>
  <c r="K28" i="23"/>
  <c r="J28" i="23"/>
  <c r="I28" i="23"/>
  <c r="H28" i="23"/>
  <c r="G28" i="23"/>
  <c r="F28" i="23"/>
  <c r="E28" i="23"/>
  <c r="D28" i="23"/>
  <c r="C28" i="23"/>
  <c r="U28" i="23"/>
  <c r="BD28" i="23"/>
  <c r="BC28" i="23"/>
  <c r="BB28" i="23"/>
  <c r="BA28" i="23"/>
  <c r="AZ28" i="23"/>
  <c r="AY28" i="23"/>
  <c r="AX28" i="23"/>
  <c r="AU28" i="23"/>
  <c r="AT28" i="23"/>
  <c r="AS28" i="23"/>
  <c r="AR28" i="23"/>
  <c r="AQ28" i="23"/>
  <c r="AP28" i="23"/>
  <c r="AV28" i="23" s="1"/>
  <c r="AO28" i="23"/>
  <c r="AL28" i="23"/>
  <c r="AK28" i="23"/>
  <c r="AJ28" i="23"/>
  <c r="AI28" i="23"/>
  <c r="AH28" i="23"/>
  <c r="AG28" i="23"/>
  <c r="AF28" i="23"/>
  <c r="AC28" i="23"/>
  <c r="AB28" i="23"/>
  <c r="AA28" i="23"/>
  <c r="Z28" i="23"/>
  <c r="Y28" i="23"/>
  <c r="X28" i="23"/>
  <c r="W28" i="23"/>
  <c r="BE28" i="23"/>
  <c r="Z42" i="56" a="1"/>
  <c r="Z42" i="56" s="1"/>
  <c r="AF42" i="56" s="1"/>
  <c r="Z43" i="56" a="1"/>
  <c r="Z43" i="56" s="1"/>
  <c r="AF43" i="56" s="1"/>
  <c r="Z44" i="56" a="1"/>
  <c r="Z44" i="56" s="1"/>
  <c r="AF44" i="56" s="1"/>
  <c r="Z45" i="56" a="1"/>
  <c r="Z45" i="56" s="1"/>
  <c r="AF45" i="56" s="1"/>
  <c r="Z46" i="56" a="1"/>
  <c r="Z46" i="56" s="1"/>
  <c r="AF46" i="56" s="1"/>
  <c r="Z47" i="56" a="1"/>
  <c r="Z47" i="56" s="1"/>
  <c r="AF47" i="56" s="1"/>
  <c r="Z48" i="56" a="1"/>
  <c r="Z48" i="56" s="1"/>
  <c r="AF48" i="56" s="1"/>
  <c r="Y35" i="56"/>
  <c r="Y37" i="56"/>
  <c r="Y38" i="56"/>
  <c r="Y41" i="56"/>
  <c r="Y42" i="56"/>
  <c r="Y43" i="56"/>
  <c r="Y44" i="56"/>
  <c r="Y45" i="56"/>
  <c r="Y46" i="56"/>
  <c r="Y47" i="56"/>
  <c r="Y48" i="56"/>
  <c r="AH37" i="56" a="1"/>
  <c r="AH37" i="56" s="1"/>
  <c r="AH38" i="56" a="1"/>
  <c r="AH38" i="56" s="1"/>
  <c r="AH41" i="56" a="1"/>
  <c r="AH41" i="56" s="1"/>
  <c r="AN41" i="56" s="1"/>
  <c r="AH42" i="56" a="1"/>
  <c r="AH42" i="56" s="1"/>
  <c r="AN42" i="56" s="1"/>
  <c r="AH43" i="56" a="1"/>
  <c r="AH43" i="56" s="1"/>
  <c r="AN43" i="56" s="1"/>
  <c r="AH44" i="56" a="1"/>
  <c r="AH44" i="56" s="1"/>
  <c r="AN44" i="56" s="1"/>
  <c r="AH45" i="56" a="1"/>
  <c r="AH45" i="56" s="1"/>
  <c r="AN45" i="56" s="1"/>
  <c r="AH46" i="56" a="1"/>
  <c r="AH46" i="56" s="1"/>
  <c r="AN46" i="56" s="1"/>
  <c r="AH47" i="56" a="1"/>
  <c r="AH47" i="56" s="1"/>
  <c r="AN47" i="56" s="1"/>
  <c r="AH48" i="56" a="1"/>
  <c r="AH48" i="56" s="1"/>
  <c r="AN48" i="56" s="1"/>
  <c r="AG47" i="56"/>
  <c r="AG46" i="56"/>
  <c r="AG45" i="56"/>
  <c r="AG44" i="56"/>
  <c r="AG43" i="56"/>
  <c r="AG42" i="56"/>
  <c r="AG41" i="56"/>
  <c r="AG38" i="56"/>
  <c r="AG37" i="56"/>
  <c r="AG35" i="56"/>
  <c r="AG48" i="56"/>
  <c r="U27" i="22"/>
  <c r="BD27" i="22"/>
  <c r="BC27" i="22"/>
  <c r="BB27" i="22"/>
  <c r="BA27" i="22"/>
  <c r="AZ27" i="22"/>
  <c r="AY27" i="22"/>
  <c r="AX41" i="56" s="1" a="1"/>
  <c r="AX41" i="56" s="1"/>
  <c r="AX27" i="22"/>
  <c r="AU27" i="22"/>
  <c r="AT27" i="22"/>
  <c r="AS27" i="22"/>
  <c r="AR27" i="22"/>
  <c r="AQ27" i="22"/>
  <c r="AP27" i="22"/>
  <c r="AV27" i="22" s="1"/>
  <c r="AO27" i="22"/>
  <c r="AL27" i="22"/>
  <c r="AK27" i="22"/>
  <c r="AJ27" i="22"/>
  <c r="AI27" i="22"/>
  <c r="AH27" i="22"/>
  <c r="AG27" i="22"/>
  <c r="AF27" i="22"/>
  <c r="AC27" i="22"/>
  <c r="AB27" i="22"/>
  <c r="AA27" i="22"/>
  <c r="Z27" i="22"/>
  <c r="Y27" i="22"/>
  <c r="X27" i="22"/>
  <c r="W27" i="22"/>
  <c r="AP41" i="56" a="1"/>
  <c r="AP41" i="56" s="1"/>
  <c r="AP42" i="56" a="1"/>
  <c r="AP42" i="56" s="1"/>
  <c r="AV42" i="56" s="1"/>
  <c r="AP43" i="56" a="1"/>
  <c r="AP43" i="56" s="1"/>
  <c r="AV43" i="56" s="1"/>
  <c r="AP44" i="56" a="1"/>
  <c r="AP44" i="56" s="1"/>
  <c r="AV44" i="56" s="1"/>
  <c r="AP45" i="56" a="1"/>
  <c r="AP45" i="56" s="1"/>
  <c r="AV45" i="56" s="1"/>
  <c r="AP46" i="56" a="1"/>
  <c r="AP46" i="56" s="1"/>
  <c r="AV46" i="56" s="1"/>
  <c r="AP47" i="56" a="1"/>
  <c r="AP47" i="56" s="1"/>
  <c r="AV47" i="56" s="1"/>
  <c r="AP48" i="56" a="1"/>
  <c r="AP48" i="56" s="1"/>
  <c r="AV48" i="56" s="1"/>
  <c r="AO41" i="56"/>
  <c r="AO42" i="56"/>
  <c r="AO43" i="56"/>
  <c r="AO44" i="56"/>
  <c r="AO45" i="56"/>
  <c r="AO46" i="56"/>
  <c r="AO47" i="56"/>
  <c r="AO48" i="56"/>
  <c r="AX42" i="56" a="1"/>
  <c r="AX42" i="56" s="1"/>
  <c r="BD42" i="56" s="1"/>
  <c r="AX43" i="56" a="1"/>
  <c r="AX43" i="56" s="1"/>
  <c r="BD43" i="56" s="1"/>
  <c r="AX44" i="56" a="1"/>
  <c r="AX44" i="56" s="1"/>
  <c r="BD44" i="56" s="1"/>
  <c r="AX45" i="56" a="1"/>
  <c r="AX45" i="56" s="1"/>
  <c r="BD45" i="56" s="1"/>
  <c r="AX46" i="56" a="1"/>
  <c r="AX46" i="56" s="1"/>
  <c r="BD46" i="56" s="1"/>
  <c r="AX47" i="56" a="1"/>
  <c r="AX47" i="56" s="1"/>
  <c r="BD47" i="56" s="1"/>
  <c r="AX48" i="56" a="1"/>
  <c r="AX48" i="56" s="1"/>
  <c r="BD48" i="56" s="1"/>
  <c r="AW47" i="56"/>
  <c r="U27" i="21"/>
  <c r="BD27" i="21"/>
  <c r="BC27" i="21"/>
  <c r="BB27" i="21"/>
  <c r="BA27" i="21"/>
  <c r="AZ27" i="21"/>
  <c r="AY27" i="21"/>
  <c r="AX27" i="21"/>
  <c r="AU27" i="21"/>
  <c r="AT27" i="21"/>
  <c r="AS27" i="21"/>
  <c r="AR27" i="21"/>
  <c r="AQ27" i="21"/>
  <c r="AP27" i="21"/>
  <c r="AV27" i="21" s="1"/>
  <c r="AO27" i="21"/>
  <c r="AL27" i="21"/>
  <c r="AK27" i="21"/>
  <c r="AJ27" i="21"/>
  <c r="AI27" i="21"/>
  <c r="AH27" i="21"/>
  <c r="AG27" i="21"/>
  <c r="AM27" i="21" s="1"/>
  <c r="AF27" i="21"/>
  <c r="AC27" i="21"/>
  <c r="AB27" i="21"/>
  <c r="AA27" i="21"/>
  <c r="Z27" i="21"/>
  <c r="Y27" i="21"/>
  <c r="X27" i="21"/>
  <c r="W27" i="21"/>
  <c r="R50" i="56"/>
  <c r="W50" i="56"/>
  <c r="V50" i="56"/>
  <c r="U50" i="56"/>
  <c r="T50" i="56"/>
  <c r="S50" i="56"/>
  <c r="S51" i="56"/>
  <c r="W52" i="56"/>
  <c r="V52" i="56"/>
  <c r="U52" i="56"/>
  <c r="T52" i="56"/>
  <c r="S52" i="56"/>
  <c r="R52" i="56"/>
  <c r="U27" i="20"/>
  <c r="BD27" i="20"/>
  <c r="BC27" i="20"/>
  <c r="BB27" i="20"/>
  <c r="BA27" i="20"/>
  <c r="AZ27" i="20"/>
  <c r="AY27" i="20"/>
  <c r="BE27" i="20" s="1"/>
  <c r="AX27" i="20"/>
  <c r="AU27" i="20"/>
  <c r="AT27" i="20"/>
  <c r="AS27" i="20"/>
  <c r="AR27" i="20"/>
  <c r="AQ27" i="20"/>
  <c r="AP27" i="20"/>
  <c r="AV27" i="20" s="1"/>
  <c r="AO27" i="20"/>
  <c r="AL27" i="20"/>
  <c r="AK27" i="20"/>
  <c r="AJ27" i="20"/>
  <c r="AI27" i="20"/>
  <c r="AH27" i="20"/>
  <c r="AG27" i="20"/>
  <c r="AF27" i="20"/>
  <c r="AC27" i="20"/>
  <c r="AB27" i="20"/>
  <c r="AA27" i="20"/>
  <c r="Z27" i="20"/>
  <c r="Y27" i="20"/>
  <c r="X27" i="20"/>
  <c r="W27" i="20"/>
  <c r="U27" i="19"/>
  <c r="BD27" i="19"/>
  <c r="BC27" i="19"/>
  <c r="BB27" i="19"/>
  <c r="BA27" i="19"/>
  <c r="AZ27" i="19"/>
  <c r="AY27" i="19"/>
  <c r="BE27" i="19" s="1"/>
  <c r="AX27" i="19"/>
  <c r="AU27" i="19"/>
  <c r="AT27" i="19"/>
  <c r="AS27" i="19"/>
  <c r="AR27" i="19"/>
  <c r="AQ27" i="19"/>
  <c r="AP27" i="19"/>
  <c r="AV27" i="19" s="1"/>
  <c r="AO27" i="19"/>
  <c r="AL27" i="19"/>
  <c r="AK27" i="19"/>
  <c r="AJ27" i="19"/>
  <c r="AI27" i="19"/>
  <c r="AH27" i="19"/>
  <c r="AG27" i="19"/>
  <c r="AF27" i="19"/>
  <c r="AC27" i="19"/>
  <c r="AB27" i="19"/>
  <c r="AA27" i="19"/>
  <c r="Z27" i="19"/>
  <c r="Y27" i="19"/>
  <c r="X27" i="19"/>
  <c r="W27" i="19"/>
  <c r="BD27" i="18"/>
  <c r="BC27" i="18"/>
  <c r="BB27" i="18"/>
  <c r="BA27" i="18"/>
  <c r="AZ27" i="18"/>
  <c r="AY27" i="18"/>
  <c r="BE27" i="18" s="1"/>
  <c r="AX27" i="18"/>
  <c r="AU27" i="18"/>
  <c r="AT27" i="18"/>
  <c r="AS27" i="18"/>
  <c r="AR27" i="18"/>
  <c r="AQ27" i="18"/>
  <c r="AP27" i="18"/>
  <c r="AV27" i="18" s="1"/>
  <c r="AO27" i="18"/>
  <c r="AL27" i="18"/>
  <c r="AK27" i="18"/>
  <c r="AJ27" i="18"/>
  <c r="AI27" i="18"/>
  <c r="AH27" i="18"/>
  <c r="AG27" i="18"/>
  <c r="AM27" i="18" s="1"/>
  <c r="AF27" i="18"/>
  <c r="AC27" i="18"/>
  <c r="AB27" i="18"/>
  <c r="AA27" i="18"/>
  <c r="Z27" i="18"/>
  <c r="Y27" i="18"/>
  <c r="X27" i="18"/>
  <c r="W27" i="18"/>
  <c r="U27" i="17"/>
  <c r="BD27" i="17"/>
  <c r="BC27" i="17"/>
  <c r="BB27" i="17"/>
  <c r="BA27" i="17"/>
  <c r="AZ27" i="17"/>
  <c r="AY27" i="17"/>
  <c r="AX27" i="17"/>
  <c r="AU27" i="17"/>
  <c r="AT27" i="17"/>
  <c r="AS27" i="17"/>
  <c r="AR27" i="17"/>
  <c r="AQ27" i="17"/>
  <c r="AP27" i="17"/>
  <c r="AO27" i="17"/>
  <c r="AL27" i="17"/>
  <c r="AK27" i="17"/>
  <c r="AJ27" i="17"/>
  <c r="AI27" i="17"/>
  <c r="AH27" i="17"/>
  <c r="AG27" i="17"/>
  <c r="AF27" i="17"/>
  <c r="AC27" i="17"/>
  <c r="AB27" i="17"/>
  <c r="AA27" i="17"/>
  <c r="Z27" i="17"/>
  <c r="Y27" i="17"/>
  <c r="X27" i="17"/>
  <c r="W27" i="17"/>
  <c r="AD27" i="17" s="1"/>
  <c r="AL27" i="16"/>
  <c r="AK27" i="16"/>
  <c r="AJ27" i="16"/>
  <c r="AI27" i="16"/>
  <c r="AH27" i="16"/>
  <c r="AG27" i="16"/>
  <c r="AF27" i="16"/>
  <c r="AC27" i="16"/>
  <c r="AB27" i="16"/>
  <c r="AA27" i="16"/>
  <c r="Z27" i="16"/>
  <c r="Y27" i="16"/>
  <c r="X27" i="16"/>
  <c r="W27" i="16"/>
  <c r="BD24" i="55"/>
  <c r="BC24" i="55"/>
  <c r="BB24" i="55"/>
  <c r="BA24" i="55"/>
  <c r="AZ24" i="55"/>
  <c r="AY24" i="55"/>
  <c r="AX24" i="55"/>
  <c r="AU24" i="55"/>
  <c r="AT24" i="55"/>
  <c r="AS24" i="55"/>
  <c r="AR24" i="55"/>
  <c r="AQ24" i="55"/>
  <c r="AP24" i="55"/>
  <c r="AO24" i="55"/>
  <c r="AL24" i="55"/>
  <c r="AK24" i="55"/>
  <c r="AJ24" i="55"/>
  <c r="AI24" i="55"/>
  <c r="AH24" i="55"/>
  <c r="AG24" i="55"/>
  <c r="AF24" i="55"/>
  <c r="AC24" i="55"/>
  <c r="AB24" i="55"/>
  <c r="AA24" i="55"/>
  <c r="Z24" i="55"/>
  <c r="Y24" i="55"/>
  <c r="Z8" i="56" s="1" a="1"/>
  <c r="Z8" i="56" s="1"/>
  <c r="X24" i="55"/>
  <c r="W24" i="55"/>
  <c r="T24" i="55"/>
  <c r="S24" i="55"/>
  <c r="R24" i="55"/>
  <c r="Q24" i="55"/>
  <c r="P24" i="55"/>
  <c r="O24" i="55"/>
  <c r="N24" i="55"/>
  <c r="BE27" i="52"/>
  <c r="AV27" i="52"/>
  <c r="AM27" i="52"/>
  <c r="AM27" i="51"/>
  <c r="BE27" i="50"/>
  <c r="AV27" i="50"/>
  <c r="AM27" i="50"/>
  <c r="AV27" i="49"/>
  <c r="AM27" i="49"/>
  <c r="BE27" i="48"/>
  <c r="AV27" i="48"/>
  <c r="AM27" i="48"/>
  <c r="AF27" i="45"/>
  <c r="AV27" i="44"/>
  <c r="BE27" i="43"/>
  <c r="AV27" i="43"/>
  <c r="AM27" i="43"/>
  <c r="BE27" i="42"/>
  <c r="AM27" i="42"/>
  <c r="BE27" i="41"/>
  <c r="AV27" i="41"/>
  <c r="AM27" i="41"/>
  <c r="AM27" i="37"/>
  <c r="AD27" i="35"/>
  <c r="BE27" i="34"/>
  <c r="AV27" i="34"/>
  <c r="AM27" i="34"/>
  <c r="AD27" i="34"/>
  <c r="BE27" i="33"/>
  <c r="AV27" i="33"/>
  <c r="AM27" i="33"/>
  <c r="AV27" i="32"/>
  <c r="AM27" i="32"/>
  <c r="BE27" i="29"/>
  <c r="AV27" i="28"/>
  <c r="BE27" i="25"/>
  <c r="BE27" i="17"/>
  <c r="AV27" i="17"/>
  <c r="AM27" i="17"/>
  <c r="L24" i="55"/>
  <c r="K24" i="55"/>
  <c r="J24" i="55"/>
  <c r="I24" i="55"/>
  <c r="H24" i="55"/>
  <c r="G24" i="55"/>
  <c r="F24" i="55"/>
  <c r="E24" i="55"/>
  <c r="D24" i="55"/>
  <c r="C24" i="55"/>
  <c r="B24" i="55"/>
  <c r="T27" i="54"/>
  <c r="S27" i="54"/>
  <c r="V9" i="56" s="1"/>
  <c r="R27" i="54"/>
  <c r="U9" i="56" s="1"/>
  <c r="Q27" i="54"/>
  <c r="P27" i="54"/>
  <c r="O27" i="54"/>
  <c r="R9" i="56" s="1"/>
  <c r="N27" i="54"/>
  <c r="U27" i="54" s="1"/>
  <c r="L27" i="54"/>
  <c r="K27" i="54"/>
  <c r="J27" i="54"/>
  <c r="I27" i="54"/>
  <c r="H27" i="54"/>
  <c r="G27" i="54"/>
  <c r="F27" i="54"/>
  <c r="E27" i="54"/>
  <c r="D27" i="54"/>
  <c r="C27" i="54"/>
  <c r="B27" i="54"/>
  <c r="L27" i="53"/>
  <c r="K27" i="53"/>
  <c r="J27" i="53"/>
  <c r="I27" i="53"/>
  <c r="H27" i="53"/>
  <c r="G27" i="53"/>
  <c r="F27" i="53"/>
  <c r="E27" i="53"/>
  <c r="D27" i="53"/>
  <c r="C27" i="53"/>
  <c r="B27" i="53"/>
  <c r="L27" i="52"/>
  <c r="K27" i="52"/>
  <c r="J27" i="52"/>
  <c r="I27" i="52"/>
  <c r="H27" i="52"/>
  <c r="G27" i="52"/>
  <c r="F27" i="52"/>
  <c r="E27" i="52"/>
  <c r="D27" i="52"/>
  <c r="C27" i="52"/>
  <c r="B27" i="52"/>
  <c r="T27" i="51"/>
  <c r="S27" i="51"/>
  <c r="R27" i="51"/>
  <c r="U12" i="56" s="1"/>
  <c r="Q27" i="51"/>
  <c r="P27" i="51"/>
  <c r="S12" i="56" s="1"/>
  <c r="O27" i="51"/>
  <c r="R12" i="56" s="1"/>
  <c r="N27" i="51"/>
  <c r="L27" i="51"/>
  <c r="K27" i="51"/>
  <c r="J27" i="51"/>
  <c r="I27" i="51"/>
  <c r="H27" i="51"/>
  <c r="G27" i="51"/>
  <c r="F27" i="51"/>
  <c r="E27" i="51"/>
  <c r="D27" i="51"/>
  <c r="C27" i="51"/>
  <c r="B27" i="51"/>
  <c r="L27" i="50"/>
  <c r="K27" i="50"/>
  <c r="J27" i="50"/>
  <c r="I27" i="50"/>
  <c r="H27" i="50"/>
  <c r="G27" i="50"/>
  <c r="F27" i="50"/>
  <c r="E27" i="50"/>
  <c r="D27" i="50"/>
  <c r="C27" i="50"/>
  <c r="B27" i="50"/>
  <c r="T27" i="49"/>
  <c r="S27" i="49"/>
  <c r="V14" i="56" s="1"/>
  <c r="R27" i="49"/>
  <c r="Q27" i="49"/>
  <c r="P27" i="49"/>
  <c r="S14" i="56" s="1"/>
  <c r="O27" i="49"/>
  <c r="R14" i="56" s="1"/>
  <c r="N27" i="49"/>
  <c r="L27" i="49"/>
  <c r="K27" i="49"/>
  <c r="J27" i="49"/>
  <c r="I27" i="49"/>
  <c r="H27" i="49"/>
  <c r="G27" i="49"/>
  <c r="F27" i="49"/>
  <c r="E27" i="49"/>
  <c r="D27" i="49"/>
  <c r="C27" i="49"/>
  <c r="B27" i="49"/>
  <c r="T27" i="48"/>
  <c r="W15" i="56" s="1"/>
  <c r="S27" i="48"/>
  <c r="R27" i="48"/>
  <c r="U15" i="56" s="1"/>
  <c r="Q27" i="48"/>
  <c r="T15" i="56" s="1"/>
  <c r="P27" i="48"/>
  <c r="O27" i="48"/>
  <c r="R15" i="56" s="1"/>
  <c r="N27" i="48"/>
  <c r="L27" i="48"/>
  <c r="K27" i="48"/>
  <c r="J27" i="48"/>
  <c r="I27" i="48"/>
  <c r="H27" i="48"/>
  <c r="G27" i="48"/>
  <c r="F27" i="48"/>
  <c r="E27" i="48"/>
  <c r="D27" i="48"/>
  <c r="C27" i="48"/>
  <c r="B27" i="48"/>
  <c r="T27" i="47"/>
  <c r="S27" i="47"/>
  <c r="R27" i="47"/>
  <c r="U16" i="56" s="1"/>
  <c r="Q27" i="47"/>
  <c r="P27" i="47"/>
  <c r="O27" i="47"/>
  <c r="R16" i="56" s="1"/>
  <c r="N27" i="47"/>
  <c r="L27" i="47"/>
  <c r="K27" i="47"/>
  <c r="J27" i="47"/>
  <c r="I27" i="47"/>
  <c r="H27" i="47"/>
  <c r="G27" i="47"/>
  <c r="F27" i="47"/>
  <c r="E27" i="47"/>
  <c r="D27" i="47"/>
  <c r="C27" i="47"/>
  <c r="B27" i="47"/>
  <c r="T27" i="46"/>
  <c r="S27" i="46"/>
  <c r="V17" i="56" s="1"/>
  <c r="R27" i="46"/>
  <c r="U17" i="56" s="1"/>
  <c r="Q27" i="46"/>
  <c r="P27" i="46"/>
  <c r="O27" i="46"/>
  <c r="R17" i="56" s="1"/>
  <c r="N27" i="46"/>
  <c r="L27" i="46"/>
  <c r="K27" i="46"/>
  <c r="J27" i="46"/>
  <c r="I27" i="46"/>
  <c r="H27" i="46"/>
  <c r="G27" i="46"/>
  <c r="F27" i="46"/>
  <c r="E27" i="46"/>
  <c r="D27" i="46"/>
  <c r="C27" i="46"/>
  <c r="B27" i="46"/>
  <c r="T27" i="45"/>
  <c r="S27" i="45"/>
  <c r="V18" i="56" s="1"/>
  <c r="R27" i="45"/>
  <c r="U18" i="56" s="1"/>
  <c r="Q27" i="45"/>
  <c r="P27" i="45"/>
  <c r="S18" i="56" s="1"/>
  <c r="O27" i="45"/>
  <c r="R18" i="56" s="1"/>
  <c r="N27" i="45"/>
  <c r="L27" i="45"/>
  <c r="K27" i="45"/>
  <c r="J27" i="45"/>
  <c r="I27" i="45"/>
  <c r="H27" i="45"/>
  <c r="G27" i="45"/>
  <c r="F27" i="45"/>
  <c r="E27" i="45"/>
  <c r="D27" i="45"/>
  <c r="C27" i="45"/>
  <c r="Y18" i="56" s="1"/>
  <c r="B27" i="45"/>
  <c r="T27" i="44"/>
  <c r="S27" i="44"/>
  <c r="V19" i="56" s="1"/>
  <c r="R27" i="44"/>
  <c r="U19" i="56" s="1"/>
  <c r="Q27" i="44"/>
  <c r="P27" i="44"/>
  <c r="O27" i="44"/>
  <c r="R19" i="56" s="1"/>
  <c r="N27" i="44"/>
  <c r="L27" i="44"/>
  <c r="K27" i="44"/>
  <c r="J27" i="44"/>
  <c r="I27" i="44"/>
  <c r="H27" i="44"/>
  <c r="G27" i="44"/>
  <c r="F27" i="44"/>
  <c r="E27" i="44"/>
  <c r="D27" i="44"/>
  <c r="C27" i="44"/>
  <c r="Y19" i="56" s="1"/>
  <c r="B27" i="44"/>
  <c r="T27" i="43"/>
  <c r="W20" i="56" s="1"/>
  <c r="S27" i="43"/>
  <c r="V20" i="56" s="1"/>
  <c r="R27" i="43"/>
  <c r="U20" i="56" s="1"/>
  <c r="Q27" i="43"/>
  <c r="P27" i="43"/>
  <c r="O27" i="43"/>
  <c r="R20" i="56" s="1"/>
  <c r="N27" i="43"/>
  <c r="L27" i="43"/>
  <c r="K27" i="43"/>
  <c r="J27" i="43"/>
  <c r="I27" i="43"/>
  <c r="H27" i="43"/>
  <c r="G27" i="43"/>
  <c r="F27" i="43"/>
  <c r="E27" i="43"/>
  <c r="D27" i="43"/>
  <c r="C27" i="43"/>
  <c r="B27" i="43"/>
  <c r="T27" i="42"/>
  <c r="W21" i="56" s="1"/>
  <c r="S27" i="42"/>
  <c r="V21" i="56" s="1"/>
  <c r="R27" i="42"/>
  <c r="Q27" i="42"/>
  <c r="P27" i="42"/>
  <c r="S21" i="56" s="1"/>
  <c r="O27" i="42"/>
  <c r="R21" i="56" s="1"/>
  <c r="N27" i="42"/>
  <c r="L27" i="42"/>
  <c r="K27" i="42"/>
  <c r="J27" i="42"/>
  <c r="I27" i="42"/>
  <c r="H27" i="42"/>
  <c r="G27" i="42"/>
  <c r="F27" i="42"/>
  <c r="E27" i="42"/>
  <c r="D27" i="42"/>
  <c r="C27" i="42"/>
  <c r="B27" i="42"/>
  <c r="T27" i="41"/>
  <c r="S27" i="41"/>
  <c r="V22" i="56" s="1"/>
  <c r="R27" i="41"/>
  <c r="U22" i="56" s="1"/>
  <c r="Q27" i="41"/>
  <c r="P27" i="41"/>
  <c r="S22" i="56" s="1"/>
  <c r="O27" i="41"/>
  <c r="R22" i="56" s="1"/>
  <c r="N27" i="41"/>
  <c r="L27" i="41"/>
  <c r="K27" i="41"/>
  <c r="J27" i="41"/>
  <c r="I27" i="41"/>
  <c r="H27" i="41"/>
  <c r="G27" i="41"/>
  <c r="F27" i="41"/>
  <c r="E27" i="41"/>
  <c r="D27" i="41"/>
  <c r="C27" i="41"/>
  <c r="B27" i="41"/>
  <c r="T27" i="40"/>
  <c r="S27" i="40"/>
  <c r="V23" i="56" s="1"/>
  <c r="R27" i="40"/>
  <c r="U23" i="56" s="1"/>
  <c r="Q27" i="40"/>
  <c r="P27" i="40"/>
  <c r="O27" i="40"/>
  <c r="R23" i="56" s="1"/>
  <c r="N27" i="40"/>
  <c r="L27" i="40"/>
  <c r="K27" i="40"/>
  <c r="J27" i="40"/>
  <c r="I27" i="40"/>
  <c r="H27" i="40"/>
  <c r="G27" i="40"/>
  <c r="F27" i="40"/>
  <c r="E27" i="40"/>
  <c r="D27" i="40"/>
  <c r="C27" i="40"/>
  <c r="B27" i="40"/>
  <c r="T27" i="39"/>
  <c r="S27" i="39"/>
  <c r="V24" i="56" s="1"/>
  <c r="R27" i="39"/>
  <c r="U24" i="56" s="1"/>
  <c r="Q27" i="39"/>
  <c r="P27" i="39"/>
  <c r="O27" i="39"/>
  <c r="R24" i="56" s="1"/>
  <c r="N27" i="39"/>
  <c r="L27" i="39"/>
  <c r="K27" i="39"/>
  <c r="J27" i="39"/>
  <c r="I27" i="39"/>
  <c r="H27" i="39"/>
  <c r="G27" i="39"/>
  <c r="F27" i="39"/>
  <c r="E27" i="39"/>
  <c r="D27" i="39"/>
  <c r="C27" i="39"/>
  <c r="B27" i="39"/>
  <c r="T27" i="38"/>
  <c r="S27" i="38"/>
  <c r="R27" i="38"/>
  <c r="U25" i="56" s="1"/>
  <c r="Q27" i="38"/>
  <c r="P27" i="38"/>
  <c r="O27" i="38"/>
  <c r="R25" i="56" s="1"/>
  <c r="N27" i="38"/>
  <c r="L27" i="38"/>
  <c r="K27" i="38"/>
  <c r="J27" i="38"/>
  <c r="I27" i="38"/>
  <c r="H27" i="38"/>
  <c r="G27" i="38"/>
  <c r="F27" i="38"/>
  <c r="E27" i="38"/>
  <c r="D27" i="38"/>
  <c r="C27" i="38"/>
  <c r="B27" i="38"/>
  <c r="T27" i="37"/>
  <c r="W26" i="56" s="1"/>
  <c r="S27" i="37"/>
  <c r="V26" i="56" s="1"/>
  <c r="R27" i="37"/>
  <c r="U26" i="56" s="1"/>
  <c r="Q27" i="37"/>
  <c r="P27" i="37"/>
  <c r="S26" i="56" s="1"/>
  <c r="O27" i="37"/>
  <c r="N27" i="37"/>
  <c r="L27" i="37"/>
  <c r="K27" i="37"/>
  <c r="J27" i="37"/>
  <c r="I27" i="37"/>
  <c r="H27" i="37"/>
  <c r="G27" i="37"/>
  <c r="F27" i="37"/>
  <c r="E27" i="37"/>
  <c r="D27" i="37"/>
  <c r="C27" i="37"/>
  <c r="B27" i="37"/>
  <c r="T27" i="36"/>
  <c r="S27" i="36"/>
  <c r="R27" i="36"/>
  <c r="U27" i="56" s="1"/>
  <c r="Q27" i="36"/>
  <c r="P27" i="36"/>
  <c r="O27" i="36"/>
  <c r="R27" i="56" s="1"/>
  <c r="N27" i="36"/>
  <c r="L27" i="36"/>
  <c r="K27" i="36"/>
  <c r="J27" i="36"/>
  <c r="I27" i="36"/>
  <c r="H27" i="36"/>
  <c r="G27" i="36"/>
  <c r="F27" i="36"/>
  <c r="E27" i="36"/>
  <c r="D27" i="36"/>
  <c r="C27" i="36"/>
  <c r="B27" i="36"/>
  <c r="T27" i="35"/>
  <c r="S27" i="35"/>
  <c r="R27" i="35"/>
  <c r="Q27" i="35"/>
  <c r="P27" i="35"/>
  <c r="S28" i="56" s="1"/>
  <c r="O27" i="35"/>
  <c r="R28" i="56" s="1"/>
  <c r="N27" i="35"/>
  <c r="L27" i="35"/>
  <c r="K27" i="35"/>
  <c r="J27" i="35"/>
  <c r="I27" i="35"/>
  <c r="H27" i="35"/>
  <c r="G27" i="35"/>
  <c r="F27" i="35"/>
  <c r="E27" i="35"/>
  <c r="D27" i="35"/>
  <c r="C27" i="35"/>
  <c r="B27" i="35"/>
  <c r="T27" i="34"/>
  <c r="S27" i="34"/>
  <c r="R27" i="34"/>
  <c r="Q27" i="34"/>
  <c r="P27" i="34"/>
  <c r="O27" i="34"/>
  <c r="N27" i="34"/>
  <c r="L27" i="34"/>
  <c r="K27" i="34"/>
  <c r="J27" i="34"/>
  <c r="I27" i="34"/>
  <c r="H27" i="34"/>
  <c r="G27" i="34"/>
  <c r="F27" i="34"/>
  <c r="E27" i="34"/>
  <c r="D27" i="34"/>
  <c r="C27" i="34"/>
  <c r="B27" i="34"/>
  <c r="T27" i="33"/>
  <c r="S27" i="33"/>
  <c r="V30" i="56" s="1"/>
  <c r="R27" i="33"/>
  <c r="U30" i="56" s="1"/>
  <c r="Q27" i="33"/>
  <c r="P27" i="33"/>
  <c r="O27" i="33"/>
  <c r="R30" i="56" s="1"/>
  <c r="N27" i="33"/>
  <c r="L27" i="33"/>
  <c r="K27" i="33"/>
  <c r="J27" i="33"/>
  <c r="I27" i="33"/>
  <c r="H27" i="33"/>
  <c r="G27" i="33"/>
  <c r="F27" i="33"/>
  <c r="E27" i="33"/>
  <c r="D27" i="33"/>
  <c r="C27" i="33"/>
  <c r="B27" i="33"/>
  <c r="T27" i="32"/>
  <c r="W31" i="56" s="1"/>
  <c r="S27" i="32"/>
  <c r="V31" i="56" s="1"/>
  <c r="R27" i="32"/>
  <c r="Q27" i="32"/>
  <c r="T31" i="56" s="1"/>
  <c r="P27" i="32"/>
  <c r="S31" i="56" s="1"/>
  <c r="O27" i="32"/>
  <c r="N27" i="32"/>
  <c r="L27" i="32"/>
  <c r="K27" i="32"/>
  <c r="J27" i="32"/>
  <c r="I27" i="32"/>
  <c r="H27" i="32"/>
  <c r="G27" i="32"/>
  <c r="F27" i="32"/>
  <c r="E27" i="32"/>
  <c r="D27" i="32"/>
  <c r="C27" i="32"/>
  <c r="B27" i="32"/>
  <c r="T27" i="31"/>
  <c r="S27" i="31"/>
  <c r="R27" i="31"/>
  <c r="U32" i="56" s="1"/>
  <c r="Q27" i="31"/>
  <c r="T32" i="56" s="1"/>
  <c r="P27" i="31"/>
  <c r="O27" i="31"/>
  <c r="R32" i="56" s="1"/>
  <c r="N27" i="31"/>
  <c r="L27" i="31"/>
  <c r="K27" i="31"/>
  <c r="J27" i="31"/>
  <c r="I27" i="31"/>
  <c r="H27" i="31"/>
  <c r="G27" i="31"/>
  <c r="F27" i="31"/>
  <c r="E27" i="31"/>
  <c r="D27" i="31"/>
  <c r="C27" i="31"/>
  <c r="B27" i="31"/>
  <c r="T25" i="30"/>
  <c r="W33" i="56" s="1"/>
  <c r="S25" i="30"/>
  <c r="V33" i="56" s="1"/>
  <c r="R25" i="30"/>
  <c r="U33" i="56" s="1"/>
  <c r="Q25" i="30"/>
  <c r="P25" i="30"/>
  <c r="O25" i="30"/>
  <c r="R33" i="56" s="1"/>
  <c r="N25" i="30"/>
  <c r="L25" i="30"/>
  <c r="K25" i="30"/>
  <c r="J25" i="30"/>
  <c r="I25" i="30"/>
  <c r="H25" i="30"/>
  <c r="G25" i="30"/>
  <c r="F25" i="30"/>
  <c r="E25" i="30"/>
  <c r="D25" i="30"/>
  <c r="AG33" i="56" s="1"/>
  <c r="C25" i="30"/>
  <c r="Y33" i="56" s="1"/>
  <c r="B25" i="30"/>
  <c r="T27" i="29"/>
  <c r="S27" i="29"/>
  <c r="V34" i="56" s="1"/>
  <c r="R27" i="29"/>
  <c r="U34" i="56" s="1"/>
  <c r="Q27" i="29"/>
  <c r="T34" i="56" s="1"/>
  <c r="P27" i="29"/>
  <c r="O27" i="29"/>
  <c r="R34" i="56" s="1"/>
  <c r="N27" i="29"/>
  <c r="U27" i="29" s="1"/>
  <c r="L27" i="29"/>
  <c r="K27" i="29"/>
  <c r="J27" i="29"/>
  <c r="I27" i="29"/>
  <c r="H27" i="29"/>
  <c r="G27" i="29"/>
  <c r="F27" i="29"/>
  <c r="E27" i="29"/>
  <c r="D27" i="29"/>
  <c r="C27" i="29"/>
  <c r="B27" i="29"/>
  <c r="T27" i="28"/>
  <c r="W35" i="56" s="1"/>
  <c r="S27" i="28"/>
  <c r="V35" i="56" s="1"/>
  <c r="R27" i="28"/>
  <c r="U35" i="56" s="1"/>
  <c r="Q27" i="28"/>
  <c r="P27" i="28"/>
  <c r="O27" i="28"/>
  <c r="R35" i="56" s="1"/>
  <c r="N27" i="28"/>
  <c r="L27" i="28"/>
  <c r="K27" i="28"/>
  <c r="J27" i="28"/>
  <c r="I27" i="28"/>
  <c r="H27" i="28"/>
  <c r="G27" i="28"/>
  <c r="F27" i="28"/>
  <c r="E27" i="28"/>
  <c r="D27" i="28"/>
  <c r="C27" i="28"/>
  <c r="B27" i="28"/>
  <c r="C26" i="27"/>
  <c r="T26" i="27"/>
  <c r="S26" i="27"/>
  <c r="V36" i="56" s="1"/>
  <c r="R26" i="27"/>
  <c r="U36" i="56" s="1"/>
  <c r="Q26" i="27"/>
  <c r="P26" i="27"/>
  <c r="O26" i="27"/>
  <c r="N26" i="27"/>
  <c r="L26" i="27"/>
  <c r="K26" i="27"/>
  <c r="J26" i="27"/>
  <c r="I26" i="27"/>
  <c r="H26" i="27"/>
  <c r="G26" i="27"/>
  <c r="F26" i="27"/>
  <c r="E26" i="27"/>
  <c r="D26" i="27"/>
  <c r="B26" i="27"/>
  <c r="T27" i="26"/>
  <c r="S27" i="26"/>
  <c r="R27" i="26"/>
  <c r="U37" i="56" s="1"/>
  <c r="Q27" i="26"/>
  <c r="T37" i="56" s="1"/>
  <c r="P27" i="26"/>
  <c r="O27" i="26"/>
  <c r="R37" i="56" s="1"/>
  <c r="N27" i="26"/>
  <c r="L27" i="26"/>
  <c r="K27" i="26"/>
  <c r="J27" i="26"/>
  <c r="I27" i="26"/>
  <c r="H27" i="26"/>
  <c r="G27" i="26"/>
  <c r="F27" i="26"/>
  <c r="E27" i="26"/>
  <c r="D27" i="26"/>
  <c r="C27" i="26"/>
  <c r="B27" i="26"/>
  <c r="T27" i="25"/>
  <c r="S27" i="25"/>
  <c r="R27" i="25"/>
  <c r="Q27" i="25"/>
  <c r="P27" i="25"/>
  <c r="O27" i="25"/>
  <c r="R38" i="56" s="1"/>
  <c r="N27" i="25"/>
  <c r="L27" i="25"/>
  <c r="K27" i="25"/>
  <c r="J27" i="25"/>
  <c r="I27" i="25"/>
  <c r="H27" i="25"/>
  <c r="G27" i="25"/>
  <c r="F27" i="25"/>
  <c r="E27" i="25"/>
  <c r="D27" i="25"/>
  <c r="C27" i="25"/>
  <c r="B27" i="25"/>
  <c r="T37" i="24"/>
  <c r="W39" i="56" s="1"/>
  <c r="S37" i="24"/>
  <c r="V39" i="56" s="1"/>
  <c r="R37" i="24"/>
  <c r="U39" i="56" s="1"/>
  <c r="Q37" i="24"/>
  <c r="T39" i="56" s="1"/>
  <c r="P37" i="24"/>
  <c r="O37" i="24"/>
  <c r="N37" i="24"/>
  <c r="L37" i="24"/>
  <c r="K37" i="24"/>
  <c r="J37" i="24"/>
  <c r="I37" i="24"/>
  <c r="H37" i="24"/>
  <c r="G37" i="24"/>
  <c r="F37" i="24"/>
  <c r="E37" i="24"/>
  <c r="D37" i="24"/>
  <c r="C37" i="24"/>
  <c r="B37" i="24"/>
  <c r="T28" i="23"/>
  <c r="W40" i="56" s="1"/>
  <c r="S28" i="23"/>
  <c r="V40" i="56" s="1"/>
  <c r="R28" i="23"/>
  <c r="U40" i="56" s="1"/>
  <c r="Q28" i="23"/>
  <c r="P28" i="23"/>
  <c r="S40" i="56" s="1"/>
  <c r="O28" i="23"/>
  <c r="N28" i="23"/>
  <c r="B28" i="23"/>
  <c r="T27" i="22"/>
  <c r="S27" i="22"/>
  <c r="V41" i="56" s="1"/>
  <c r="R27" i="22"/>
  <c r="U41" i="56" s="1"/>
  <c r="Q27" i="22"/>
  <c r="T41" i="56" s="1"/>
  <c r="P27" i="22"/>
  <c r="S41" i="56" s="1"/>
  <c r="O27" i="22"/>
  <c r="R41" i="56" s="1"/>
  <c r="N27" i="22"/>
  <c r="L27" i="22"/>
  <c r="K27" i="22"/>
  <c r="J27" i="22"/>
  <c r="I27" i="22"/>
  <c r="H27" i="22"/>
  <c r="G27" i="22"/>
  <c r="F27" i="22"/>
  <c r="E27" i="22"/>
  <c r="D27" i="22"/>
  <c r="C27" i="22"/>
  <c r="B27" i="22"/>
  <c r="T27" i="21"/>
  <c r="S27" i="21"/>
  <c r="V42" i="56" s="1"/>
  <c r="R27" i="21"/>
  <c r="Q27" i="21"/>
  <c r="P27" i="21"/>
  <c r="O27" i="21"/>
  <c r="N27" i="21"/>
  <c r="L27" i="21"/>
  <c r="K27" i="21"/>
  <c r="J27" i="21"/>
  <c r="I27" i="21"/>
  <c r="H27" i="21"/>
  <c r="G27" i="21"/>
  <c r="F27" i="21"/>
  <c r="E27" i="21"/>
  <c r="D27" i="21"/>
  <c r="C27" i="21"/>
  <c r="B27" i="21"/>
  <c r="T27" i="20"/>
  <c r="S27" i="20"/>
  <c r="R27" i="20"/>
  <c r="U43" i="56" s="1"/>
  <c r="Q27" i="20"/>
  <c r="P27" i="20"/>
  <c r="S43" i="56" s="1"/>
  <c r="O27" i="20"/>
  <c r="R43" i="56" s="1"/>
  <c r="N27" i="20"/>
  <c r="M27" i="20"/>
  <c r="L27" i="20"/>
  <c r="K27" i="20"/>
  <c r="J27" i="20"/>
  <c r="I27" i="20"/>
  <c r="H27" i="20"/>
  <c r="G27" i="20"/>
  <c r="F27" i="20"/>
  <c r="E27" i="20"/>
  <c r="D27" i="20"/>
  <c r="C27" i="20"/>
  <c r="B27" i="20"/>
  <c r="T27" i="19"/>
  <c r="S27" i="19"/>
  <c r="V44" i="56" s="1"/>
  <c r="R27" i="19"/>
  <c r="U44" i="56" s="1"/>
  <c r="Q27" i="19"/>
  <c r="P27" i="19"/>
  <c r="O27" i="19"/>
  <c r="R44" i="56" s="1"/>
  <c r="N27" i="19"/>
  <c r="L27" i="19"/>
  <c r="K27" i="19"/>
  <c r="J27" i="19"/>
  <c r="I27" i="19"/>
  <c r="H27" i="19"/>
  <c r="G27" i="19"/>
  <c r="F27" i="19"/>
  <c r="E27" i="19"/>
  <c r="D27" i="19"/>
  <c r="C27" i="19"/>
  <c r="B27" i="19"/>
  <c r="T27" i="18"/>
  <c r="S27" i="18"/>
  <c r="R27" i="18"/>
  <c r="U45" i="56" s="1"/>
  <c r="Q27" i="18"/>
  <c r="P27" i="18"/>
  <c r="S45" i="56" s="1"/>
  <c r="O27" i="18"/>
  <c r="R45" i="56" s="1"/>
  <c r="N27" i="18"/>
  <c r="L27" i="18"/>
  <c r="K27" i="18"/>
  <c r="J27" i="18"/>
  <c r="I27" i="18"/>
  <c r="H27" i="18"/>
  <c r="G27" i="18"/>
  <c r="F27" i="18"/>
  <c r="E27" i="18"/>
  <c r="D27" i="18"/>
  <c r="C27" i="18"/>
  <c r="B27" i="18"/>
  <c r="T27" i="17"/>
  <c r="S27" i="17"/>
  <c r="R27" i="17"/>
  <c r="Q27" i="17"/>
  <c r="P27" i="17"/>
  <c r="O27" i="17"/>
  <c r="N27" i="17"/>
  <c r="L27" i="17"/>
  <c r="K27" i="17"/>
  <c r="J27" i="17"/>
  <c r="I27" i="17"/>
  <c r="H27" i="17"/>
  <c r="G27" i="17"/>
  <c r="F27" i="17"/>
  <c r="E27" i="17"/>
  <c r="D27" i="17"/>
  <c r="C27" i="17"/>
  <c r="B27" i="17"/>
  <c r="BE27" i="16"/>
  <c r="AV27" i="16"/>
  <c r="U27" i="16"/>
  <c r="BD27" i="16"/>
  <c r="BC27" i="16"/>
  <c r="BB27" i="16"/>
  <c r="BA27" i="16"/>
  <c r="AZ27" i="16"/>
  <c r="AY27" i="16"/>
  <c r="AX27" i="16"/>
  <c r="AU27" i="16"/>
  <c r="AT27" i="16"/>
  <c r="AS27" i="16"/>
  <c r="AR27" i="16"/>
  <c r="AQ27" i="16"/>
  <c r="AP27" i="16"/>
  <c r="AO27" i="16"/>
  <c r="T27" i="16"/>
  <c r="W47" i="56" s="1"/>
  <c r="S27" i="16"/>
  <c r="V47" i="56" s="1"/>
  <c r="R27" i="16"/>
  <c r="Q27" i="16"/>
  <c r="P27" i="16"/>
  <c r="S47" i="56" s="1"/>
  <c r="O27" i="16"/>
  <c r="N27" i="16"/>
  <c r="L27" i="16"/>
  <c r="K27" i="16"/>
  <c r="J27" i="16"/>
  <c r="I27" i="16"/>
  <c r="H27" i="16"/>
  <c r="G27" i="16"/>
  <c r="F27" i="16"/>
  <c r="E27" i="16"/>
  <c r="D27" i="16"/>
  <c r="C27" i="16"/>
  <c r="B27" i="16"/>
  <c r="AX49" i="56" a="1"/>
  <c r="AX49" i="56" s="1"/>
  <c r="BD49" i="56" s="1"/>
  <c r="AX50" i="56" a="1"/>
  <c r="AX50" i="56" s="1"/>
  <c r="BD50" i="56" s="1"/>
  <c r="AX51" i="56" a="1"/>
  <c r="AX51" i="56" s="1"/>
  <c r="BD51" i="56" s="1"/>
  <c r="AX52" i="56" a="1"/>
  <c r="AX52" i="56" s="1"/>
  <c r="BD52" i="56" s="1"/>
  <c r="AX53" i="56" a="1"/>
  <c r="AX53" i="56" s="1"/>
  <c r="BD53" i="56" s="1"/>
  <c r="AW51" i="56"/>
  <c r="AW50" i="56"/>
  <c r="AW52" i="56"/>
  <c r="AW53" i="56"/>
  <c r="AP49" i="56" a="1"/>
  <c r="AP49" i="56" s="1"/>
  <c r="AV49" i="56" s="1"/>
  <c r="AP50" i="56" a="1"/>
  <c r="AP50" i="56" s="1"/>
  <c r="AV50" i="56" s="1"/>
  <c r="AP51" i="56" a="1"/>
  <c r="AP51" i="56" s="1"/>
  <c r="AV51" i="56" s="1"/>
  <c r="AP52" i="56" a="1"/>
  <c r="AP52" i="56" s="1"/>
  <c r="AV52" i="56" s="1"/>
  <c r="AP53" i="56" a="1"/>
  <c r="AP53" i="56" s="1"/>
  <c r="AV53" i="56" s="1"/>
  <c r="AO49" i="56"/>
  <c r="AO50" i="56"/>
  <c r="AO51" i="56"/>
  <c r="AO52" i="56"/>
  <c r="AO53" i="56"/>
  <c r="AH49" i="56" a="1"/>
  <c r="AH49" i="56" s="1"/>
  <c r="AN49" i="56" s="1"/>
  <c r="AH50" i="56" a="1"/>
  <c r="AH50" i="56" s="1"/>
  <c r="AN50" i="56" s="1"/>
  <c r="AH52" i="56" a="1"/>
  <c r="AH52" i="56" s="1"/>
  <c r="AN52" i="56" s="1"/>
  <c r="AH53" i="56" a="1"/>
  <c r="AH53" i="56" s="1"/>
  <c r="AG49" i="56"/>
  <c r="AG50" i="56"/>
  <c r="AG51" i="56"/>
  <c r="AG52" i="56"/>
  <c r="AG53" i="56"/>
  <c r="Z50" i="56" a="1"/>
  <c r="Z50" i="56" s="1"/>
  <c r="AF50" i="56" s="1"/>
  <c r="Z51" i="56" a="1"/>
  <c r="Z51" i="56" s="1"/>
  <c r="AF51" i="56" s="1"/>
  <c r="Z52" i="56" a="1"/>
  <c r="Z52" i="56" s="1"/>
  <c r="AF52" i="56" s="1"/>
  <c r="Y49" i="56"/>
  <c r="Y50" i="56"/>
  <c r="Y51" i="56"/>
  <c r="Y52" i="56"/>
  <c r="Y53" i="56"/>
  <c r="AV27" i="15"/>
  <c r="BD27" i="15"/>
  <c r="BC27" i="15"/>
  <c r="BB27" i="15"/>
  <c r="BA27" i="15"/>
  <c r="AZ27" i="15"/>
  <c r="BE27" i="15" s="1"/>
  <c r="AY27" i="15"/>
  <c r="AX27" i="15"/>
  <c r="AU27" i="15"/>
  <c r="AT27" i="15"/>
  <c r="AS27" i="15"/>
  <c r="AR27" i="15"/>
  <c r="AQ27" i="15"/>
  <c r="AP27" i="15"/>
  <c r="AO27" i="15"/>
  <c r="AL27" i="15"/>
  <c r="AK27" i="15"/>
  <c r="AJ27" i="15"/>
  <c r="AI27" i="15"/>
  <c r="AH27" i="15"/>
  <c r="AG27" i="15"/>
  <c r="AF27" i="15"/>
  <c r="AV27" i="14"/>
  <c r="U27" i="14"/>
  <c r="BD27" i="14"/>
  <c r="BC27" i="14"/>
  <c r="BB27" i="14"/>
  <c r="BA27" i="14"/>
  <c r="AZ27" i="14"/>
  <c r="AY27" i="14"/>
  <c r="AX27" i="14"/>
  <c r="AU27" i="14"/>
  <c r="AT27" i="14"/>
  <c r="AS27" i="14"/>
  <c r="AR27" i="14"/>
  <c r="AQ27" i="14"/>
  <c r="AP27" i="14"/>
  <c r="AO27" i="14"/>
  <c r="AL27" i="14"/>
  <c r="AK27" i="14"/>
  <c r="AJ27" i="14"/>
  <c r="AI27" i="14"/>
  <c r="AH27" i="14"/>
  <c r="AG27" i="14"/>
  <c r="AF27" i="14"/>
  <c r="AM27" i="14" s="1"/>
  <c r="N27" i="13"/>
  <c r="U27" i="12"/>
  <c r="U27" i="11"/>
  <c r="N27" i="11"/>
  <c r="BD27" i="13"/>
  <c r="BC27" i="13"/>
  <c r="BB27" i="13"/>
  <c r="BA27" i="13"/>
  <c r="AZ27" i="13"/>
  <c r="AY27" i="13"/>
  <c r="AX27" i="13"/>
  <c r="BE27" i="13" s="1"/>
  <c r="AU27" i="13"/>
  <c r="AT27" i="13"/>
  <c r="AS27" i="13"/>
  <c r="AR27" i="13"/>
  <c r="AQ27" i="13"/>
  <c r="AP27" i="13"/>
  <c r="AV27" i="13" s="1"/>
  <c r="AO27" i="13"/>
  <c r="AL27" i="13"/>
  <c r="AK27" i="13"/>
  <c r="AJ27" i="13"/>
  <c r="AI27" i="13"/>
  <c r="AH27" i="13"/>
  <c r="AG27" i="13"/>
  <c r="AF27" i="13"/>
  <c r="AM27" i="13" s="1"/>
  <c r="AC27" i="13"/>
  <c r="AB27" i="13"/>
  <c r="AA27" i="13"/>
  <c r="Z27" i="13"/>
  <c r="Y27" i="13"/>
  <c r="X27" i="13"/>
  <c r="W27" i="13"/>
  <c r="BD27" i="12"/>
  <c r="BC27" i="12"/>
  <c r="BB27" i="12"/>
  <c r="BA27" i="12"/>
  <c r="AZ27" i="12"/>
  <c r="AY27" i="12"/>
  <c r="AX27" i="12"/>
  <c r="BE27" i="12" s="1"/>
  <c r="AU27" i="12"/>
  <c r="AT27" i="12"/>
  <c r="AS27" i="12"/>
  <c r="AR27" i="12"/>
  <c r="AQ27" i="12"/>
  <c r="AP27" i="12"/>
  <c r="AV27" i="12" s="1"/>
  <c r="AO27" i="12"/>
  <c r="AL27" i="12"/>
  <c r="AK27" i="12"/>
  <c r="AJ27" i="12"/>
  <c r="AI27" i="12"/>
  <c r="AH51" i="56" s="1" a="1"/>
  <c r="AH27" i="12"/>
  <c r="AG27" i="12"/>
  <c r="AF27" i="12"/>
  <c r="AM27" i="12" s="1"/>
  <c r="AC27" i="12"/>
  <c r="AB27" i="12"/>
  <c r="AA27" i="12"/>
  <c r="Z27" i="12"/>
  <c r="Y27" i="12"/>
  <c r="X27" i="12"/>
  <c r="W27" i="12"/>
  <c r="BE27" i="11"/>
  <c r="AV27" i="11"/>
  <c r="BD27" i="11"/>
  <c r="BC27" i="11"/>
  <c r="BB27" i="11"/>
  <c r="BA27" i="11"/>
  <c r="AZ27" i="11"/>
  <c r="AY27" i="11"/>
  <c r="AX27" i="11"/>
  <c r="AU27" i="11"/>
  <c r="AT27" i="11"/>
  <c r="AS27" i="11"/>
  <c r="AR27" i="11"/>
  <c r="AQ27" i="11"/>
  <c r="AP27" i="11"/>
  <c r="AO27" i="11"/>
  <c r="AL27" i="11"/>
  <c r="AK27" i="11"/>
  <c r="AJ27" i="11"/>
  <c r="AI27" i="11"/>
  <c r="AH27" i="11"/>
  <c r="AG27" i="11"/>
  <c r="AF27" i="11"/>
  <c r="D56" i="58"/>
  <c r="C56" i="58"/>
  <c r="AX54" i="56" a="1"/>
  <c r="AX54" i="56" s="1"/>
  <c r="BD54" i="56" s="1"/>
  <c r="AX55" i="56" a="1"/>
  <c r="AX55" i="56" s="1"/>
  <c r="BD55" i="56" s="1"/>
  <c r="AX56" i="56" a="1"/>
  <c r="AX56" i="56" s="1"/>
  <c r="BD56" i="56" s="1"/>
  <c r="AX57" i="56" a="1"/>
  <c r="AX57" i="56" s="1"/>
  <c r="BD57" i="56" s="1"/>
  <c r="AX58" i="56" a="1"/>
  <c r="AX58" i="56" s="1"/>
  <c r="BD58" i="56" s="1"/>
  <c r="AX59" i="56" a="1"/>
  <c r="AX59" i="56" s="1"/>
  <c r="BD59" i="56" s="1"/>
  <c r="AX60" i="56" a="1"/>
  <c r="AX60" i="56" s="1"/>
  <c r="BD60" i="56" s="1"/>
  <c r="AW54" i="56"/>
  <c r="AW55" i="56"/>
  <c r="AW56" i="56"/>
  <c r="AW57" i="56"/>
  <c r="AW58" i="56"/>
  <c r="AW59" i="56"/>
  <c r="AW60" i="56"/>
  <c r="AW61" i="56"/>
  <c r="AW62" i="56"/>
  <c r="AO54" i="56"/>
  <c r="AO55" i="56"/>
  <c r="AO56" i="56"/>
  <c r="AO57" i="56"/>
  <c r="AO58" i="56"/>
  <c r="AO59" i="56"/>
  <c r="AO60" i="56"/>
  <c r="AP54" i="56" a="1"/>
  <c r="AP54" i="56" s="1"/>
  <c r="AV54" i="56" s="1"/>
  <c r="AP55" i="56" a="1"/>
  <c r="AP55" i="56" s="1"/>
  <c r="AV55" i="56" s="1"/>
  <c r="AP56" i="56" a="1"/>
  <c r="AP56" i="56" s="1"/>
  <c r="AV56" i="56" s="1"/>
  <c r="AP57" i="56" a="1"/>
  <c r="AP57" i="56" s="1"/>
  <c r="AV57" i="56" s="1"/>
  <c r="AP58" i="56" a="1"/>
  <c r="AP58" i="56" s="1"/>
  <c r="AV58" i="56" s="1"/>
  <c r="AP59" i="56" a="1"/>
  <c r="AP59" i="56" s="1"/>
  <c r="AV59" i="56" s="1"/>
  <c r="AP60" i="56" a="1"/>
  <c r="AP60" i="56" s="1"/>
  <c r="AV60" i="56" s="1"/>
  <c r="AH54" i="56" a="1"/>
  <c r="AH54" i="56" s="1"/>
  <c r="AN54" i="56" s="1"/>
  <c r="AH55" i="56" a="1"/>
  <c r="AH55" i="56" s="1"/>
  <c r="AN55" i="56" s="1"/>
  <c r="AH56" i="56" a="1"/>
  <c r="AH56" i="56" s="1"/>
  <c r="AN56" i="56" s="1"/>
  <c r="AH57" i="56" a="1"/>
  <c r="AH57" i="56" s="1"/>
  <c r="AN57" i="56" s="1"/>
  <c r="AH58" i="56" a="1"/>
  <c r="AH58" i="56" s="1"/>
  <c r="AN58" i="56" s="1"/>
  <c r="AH59" i="56" a="1"/>
  <c r="AH59" i="56" s="1"/>
  <c r="AN59" i="56" s="1"/>
  <c r="AH60" i="56" a="1"/>
  <c r="AH60" i="56" s="1"/>
  <c r="AN60" i="56" s="1"/>
  <c r="Z53" i="56" a="1"/>
  <c r="Z53" i="56" s="1"/>
  <c r="AF53" i="56" s="1"/>
  <c r="Z54" i="56" a="1"/>
  <c r="Z54" i="56" s="1"/>
  <c r="AF54" i="56" s="1"/>
  <c r="Z55" i="56" a="1"/>
  <c r="Z55" i="56" s="1"/>
  <c r="AF55" i="56" s="1"/>
  <c r="Z56" i="56" a="1"/>
  <c r="Z56" i="56" s="1"/>
  <c r="AF56" i="56" s="1"/>
  <c r="Z57" i="56" a="1"/>
  <c r="Z57" i="56" s="1"/>
  <c r="AF57" i="56" s="1"/>
  <c r="Z58" i="56" a="1"/>
  <c r="Z58" i="56" s="1"/>
  <c r="AF58" i="56" s="1"/>
  <c r="Z59" i="56" a="1"/>
  <c r="Z59" i="56" s="1"/>
  <c r="AF59" i="56" s="1"/>
  <c r="Z60" i="56" a="1"/>
  <c r="Z60" i="56" s="1"/>
  <c r="AF60" i="56" s="1"/>
  <c r="AG54" i="56"/>
  <c r="AG55" i="56"/>
  <c r="AG56" i="56"/>
  <c r="AG57" i="56"/>
  <c r="AG58" i="56"/>
  <c r="AG59" i="56"/>
  <c r="Y54" i="56"/>
  <c r="Y55" i="56"/>
  <c r="Y56" i="56"/>
  <c r="Y57" i="56"/>
  <c r="Y58" i="56"/>
  <c r="Y59" i="56"/>
  <c r="Y60" i="56"/>
  <c r="W59" i="56"/>
  <c r="W60" i="56"/>
  <c r="V60" i="56"/>
  <c r="V59" i="56"/>
  <c r="U59" i="56"/>
  <c r="U60" i="56"/>
  <c r="U61" i="56"/>
  <c r="T59" i="56"/>
  <c r="T60" i="56"/>
  <c r="T61" i="56"/>
  <c r="S59" i="56"/>
  <c r="S60" i="56"/>
  <c r="S61" i="56"/>
  <c r="R59" i="56"/>
  <c r="R60" i="56"/>
  <c r="R61" i="56"/>
  <c r="AC27" i="15"/>
  <c r="AB27" i="15"/>
  <c r="AA27" i="15"/>
  <c r="Z27" i="15"/>
  <c r="Y27" i="15"/>
  <c r="X27" i="15"/>
  <c r="W27" i="15"/>
  <c r="T27" i="15"/>
  <c r="S27" i="15"/>
  <c r="R27" i="15"/>
  <c r="U48" i="56" s="1"/>
  <c r="Q27" i="15"/>
  <c r="T48" i="56" s="1"/>
  <c r="P27" i="15"/>
  <c r="S48" i="56" s="1"/>
  <c r="O27" i="15"/>
  <c r="R48" i="56" s="1"/>
  <c r="N27" i="15"/>
  <c r="L27" i="15"/>
  <c r="K27" i="15"/>
  <c r="J27" i="15"/>
  <c r="I27" i="15"/>
  <c r="H27" i="15"/>
  <c r="G27" i="15"/>
  <c r="F27" i="15"/>
  <c r="E27" i="15"/>
  <c r="D27" i="15"/>
  <c r="C27" i="15"/>
  <c r="B27" i="15"/>
  <c r="AC27" i="14"/>
  <c r="AB27" i="14"/>
  <c r="AA27" i="14"/>
  <c r="Z27" i="14"/>
  <c r="Y27" i="14"/>
  <c r="Z49" i="56" s="1" a="1"/>
  <c r="Z49" i="56" s="1"/>
  <c r="X27" i="14"/>
  <c r="W27" i="14"/>
  <c r="T27" i="14"/>
  <c r="S27" i="14"/>
  <c r="R27" i="14"/>
  <c r="Q27" i="14"/>
  <c r="P27" i="14"/>
  <c r="O27" i="14"/>
  <c r="N27" i="14"/>
  <c r="L27" i="14"/>
  <c r="K27" i="14"/>
  <c r="J27" i="14"/>
  <c r="I27" i="14"/>
  <c r="H27" i="14"/>
  <c r="G27" i="14"/>
  <c r="F27" i="14"/>
  <c r="E27" i="14"/>
  <c r="D27" i="14"/>
  <c r="C27" i="14"/>
  <c r="B27" i="14"/>
  <c r="T27" i="13"/>
  <c r="S27" i="13"/>
  <c r="R27" i="13"/>
  <c r="Q27" i="13"/>
  <c r="P27" i="13"/>
  <c r="O27" i="13"/>
  <c r="L27" i="13"/>
  <c r="K27" i="13"/>
  <c r="J27" i="13"/>
  <c r="I27" i="13"/>
  <c r="H27" i="13"/>
  <c r="G27" i="13"/>
  <c r="F27" i="13"/>
  <c r="E27" i="13"/>
  <c r="D27" i="13"/>
  <c r="C27" i="13"/>
  <c r="B27" i="13"/>
  <c r="T27" i="12"/>
  <c r="W51" i="56" s="1"/>
  <c r="S27" i="12"/>
  <c r="V51" i="56" s="1"/>
  <c r="R27" i="12"/>
  <c r="Q27" i="12"/>
  <c r="P27" i="12"/>
  <c r="O27" i="12"/>
  <c r="R51" i="56" s="1"/>
  <c r="N27" i="12"/>
  <c r="L27" i="12"/>
  <c r="K27" i="12"/>
  <c r="J27" i="12"/>
  <c r="I27" i="12"/>
  <c r="H27" i="12"/>
  <c r="G27" i="12"/>
  <c r="F27" i="12"/>
  <c r="E27" i="12"/>
  <c r="D27" i="12"/>
  <c r="C27" i="12"/>
  <c r="B27" i="12"/>
  <c r="AC27" i="11"/>
  <c r="AB27" i="11"/>
  <c r="AA27" i="11"/>
  <c r="Z27" i="11"/>
  <c r="Y27" i="11"/>
  <c r="X27" i="11"/>
  <c r="W27" i="11"/>
  <c r="T27" i="11"/>
  <c r="S27" i="11"/>
  <c r="R27" i="11"/>
  <c r="Q27" i="11"/>
  <c r="P27" i="11"/>
  <c r="O27" i="11"/>
  <c r="L27" i="11"/>
  <c r="K27" i="11"/>
  <c r="J27" i="11"/>
  <c r="I27" i="11"/>
  <c r="H27" i="11"/>
  <c r="G27" i="11"/>
  <c r="F27" i="11"/>
  <c r="E27" i="11"/>
  <c r="D27" i="11"/>
  <c r="C27" i="11"/>
  <c r="B27" i="11"/>
  <c r="BD27" i="10"/>
  <c r="BC27" i="10"/>
  <c r="BB27" i="10"/>
  <c r="BA27" i="10"/>
  <c r="AZ27" i="10"/>
  <c r="AY27" i="10"/>
  <c r="BE27" i="10" s="1"/>
  <c r="AX27" i="10"/>
  <c r="AU27" i="10"/>
  <c r="AT27" i="10"/>
  <c r="AS27" i="10"/>
  <c r="AR27" i="10"/>
  <c r="AQ27" i="10"/>
  <c r="AP27" i="10"/>
  <c r="AV27" i="10" s="1"/>
  <c r="AO27" i="10"/>
  <c r="AL27" i="10"/>
  <c r="AK27" i="10"/>
  <c r="AJ27" i="10"/>
  <c r="AI27" i="10"/>
  <c r="AH27" i="10"/>
  <c r="AG27" i="10"/>
  <c r="AF27" i="10"/>
  <c r="BD27" i="9"/>
  <c r="BC27" i="9"/>
  <c r="BB27" i="9"/>
  <c r="BA27" i="9"/>
  <c r="AZ27" i="9"/>
  <c r="AY27" i="9"/>
  <c r="AX27" i="9"/>
  <c r="BE27" i="9" s="1"/>
  <c r="AU27" i="9"/>
  <c r="AT27" i="9"/>
  <c r="AS27" i="9"/>
  <c r="AR27" i="9"/>
  <c r="AQ27" i="9"/>
  <c r="AP27" i="9"/>
  <c r="AV27" i="9" s="1"/>
  <c r="AO27" i="9"/>
  <c r="AL27" i="9"/>
  <c r="AK27" i="9"/>
  <c r="AJ27" i="9"/>
  <c r="AI27" i="9"/>
  <c r="AH27" i="9"/>
  <c r="AG27" i="9"/>
  <c r="AF27" i="9"/>
  <c r="BD27" i="8"/>
  <c r="BC27" i="8"/>
  <c r="BB27" i="8"/>
  <c r="BA27" i="8"/>
  <c r="AZ27" i="8"/>
  <c r="AY27" i="8"/>
  <c r="AX27" i="8"/>
  <c r="BE27" i="8" s="1"/>
  <c r="AU27" i="8"/>
  <c r="AT27" i="8"/>
  <c r="AS27" i="8"/>
  <c r="AR27" i="8"/>
  <c r="AQ27" i="8"/>
  <c r="AP27" i="8"/>
  <c r="AV27" i="8" s="1"/>
  <c r="AO27" i="8"/>
  <c r="AL27" i="8"/>
  <c r="AK27" i="8"/>
  <c r="AJ27" i="8"/>
  <c r="AI27" i="8"/>
  <c r="AH27" i="8"/>
  <c r="AG27" i="8"/>
  <c r="AF27" i="8"/>
  <c r="BD27" i="7"/>
  <c r="BC27" i="7"/>
  <c r="BB27" i="7"/>
  <c r="BA27" i="7"/>
  <c r="AZ27" i="7"/>
  <c r="AY27" i="7"/>
  <c r="AX27" i="7"/>
  <c r="BE27" i="7" s="1"/>
  <c r="AU27" i="7"/>
  <c r="AT27" i="7"/>
  <c r="AS27" i="7"/>
  <c r="AR27" i="7"/>
  <c r="AQ27" i="7"/>
  <c r="AP27" i="7"/>
  <c r="AV27" i="7" s="1"/>
  <c r="AO27" i="7"/>
  <c r="AL27" i="7"/>
  <c r="AK27" i="7"/>
  <c r="AJ27" i="7"/>
  <c r="AI27" i="7"/>
  <c r="AH27" i="7"/>
  <c r="AG27" i="7"/>
  <c r="AF27" i="7"/>
  <c r="AM27" i="7" s="1"/>
  <c r="BD27" i="6"/>
  <c r="BC27" i="6"/>
  <c r="BB27" i="6"/>
  <c r="BA27" i="6"/>
  <c r="AZ27" i="6"/>
  <c r="AY27" i="6"/>
  <c r="BE27" i="6" s="1"/>
  <c r="AX27" i="6"/>
  <c r="AU27" i="6"/>
  <c r="AT27" i="6"/>
  <c r="AS27" i="6"/>
  <c r="AR27" i="6"/>
  <c r="AQ27" i="6"/>
  <c r="AP27" i="6"/>
  <c r="AV27" i="6" s="1"/>
  <c r="AO27" i="6"/>
  <c r="AL27" i="6"/>
  <c r="AK27" i="6"/>
  <c r="AJ27" i="6"/>
  <c r="AI27" i="6"/>
  <c r="AH27" i="6"/>
  <c r="AG27" i="6"/>
  <c r="AF27" i="6"/>
  <c r="BD27" i="5"/>
  <c r="BC27" i="5"/>
  <c r="BB27" i="5"/>
  <c r="BA27" i="5"/>
  <c r="AZ27" i="5"/>
  <c r="AY27" i="5"/>
  <c r="AX27" i="5"/>
  <c r="BE27" i="5" s="1"/>
  <c r="AU27" i="5"/>
  <c r="AT27" i="5"/>
  <c r="AS27" i="5"/>
  <c r="AR27" i="5"/>
  <c r="AQ27" i="5"/>
  <c r="AP27" i="5"/>
  <c r="AV27" i="5" s="1"/>
  <c r="AO27" i="5"/>
  <c r="AL27" i="5"/>
  <c r="AK27" i="5"/>
  <c r="AJ27" i="5"/>
  <c r="AI27" i="5"/>
  <c r="AH27" i="5"/>
  <c r="AG27" i="5"/>
  <c r="AF27" i="5"/>
  <c r="AM27" i="5" s="1"/>
  <c r="BD27" i="4"/>
  <c r="BC27" i="4"/>
  <c r="BB27" i="4"/>
  <c r="BA27" i="4"/>
  <c r="AZ27" i="4"/>
  <c r="AY27" i="4"/>
  <c r="BE27" i="4" s="1"/>
  <c r="AX27" i="4"/>
  <c r="AU27" i="4"/>
  <c r="AT27" i="4"/>
  <c r="AS27" i="4"/>
  <c r="AR27" i="4"/>
  <c r="AQ27" i="4"/>
  <c r="AP27" i="4"/>
  <c r="AO27" i="4"/>
  <c r="AV27" i="4" s="1"/>
  <c r="AL27" i="4"/>
  <c r="AK27" i="4"/>
  <c r="AJ27" i="4"/>
  <c r="AI27" i="4"/>
  <c r="AH27" i="4"/>
  <c r="AG27" i="4"/>
  <c r="AF27" i="4"/>
  <c r="T27" i="5"/>
  <c r="S27" i="5"/>
  <c r="R27" i="5"/>
  <c r="Q27" i="5"/>
  <c r="P27" i="5"/>
  <c r="O27" i="5"/>
  <c r="N27" i="5"/>
  <c r="L27" i="7"/>
  <c r="K27" i="7"/>
  <c r="J27" i="7"/>
  <c r="I27" i="7"/>
  <c r="H27" i="7"/>
  <c r="G27" i="7"/>
  <c r="F27" i="7"/>
  <c r="E27" i="7"/>
  <c r="D27" i="7"/>
  <c r="C27" i="7"/>
  <c r="B27" i="7"/>
  <c r="AC27" i="10"/>
  <c r="AB27" i="10"/>
  <c r="AA27" i="10"/>
  <c r="Z27" i="10"/>
  <c r="Y27" i="10"/>
  <c r="X27" i="10"/>
  <c r="W27" i="10"/>
  <c r="T27" i="10"/>
  <c r="S27" i="10"/>
  <c r="R27" i="10"/>
  <c r="U53" i="56" s="1"/>
  <c r="Q27" i="10"/>
  <c r="P27" i="10"/>
  <c r="S53" i="56" s="1"/>
  <c r="O27" i="10"/>
  <c r="R53" i="56" s="1"/>
  <c r="N27" i="10"/>
  <c r="L27" i="10"/>
  <c r="K27" i="10"/>
  <c r="J27" i="10"/>
  <c r="I27" i="10"/>
  <c r="H27" i="10"/>
  <c r="G27" i="10"/>
  <c r="F27" i="10"/>
  <c r="E27" i="10"/>
  <c r="D27" i="10"/>
  <c r="C27" i="10"/>
  <c r="B27" i="10"/>
  <c r="L27" i="9"/>
  <c r="K27" i="9"/>
  <c r="J27" i="9"/>
  <c r="I27" i="9"/>
  <c r="H27" i="9"/>
  <c r="G27" i="9"/>
  <c r="F27" i="9"/>
  <c r="E27" i="9"/>
  <c r="D27" i="9"/>
  <c r="C27" i="9"/>
  <c r="B27" i="9"/>
  <c r="AC27" i="9"/>
  <c r="AB27" i="9"/>
  <c r="AA27" i="9"/>
  <c r="Z27" i="9"/>
  <c r="Y27" i="9"/>
  <c r="X27" i="9"/>
  <c r="W27" i="9"/>
  <c r="T27" i="9"/>
  <c r="S27" i="9"/>
  <c r="R27" i="9"/>
  <c r="U54" i="56" s="1"/>
  <c r="Q27" i="9"/>
  <c r="P27" i="9"/>
  <c r="O27" i="9"/>
  <c r="N27" i="9"/>
  <c r="AC27" i="8"/>
  <c r="AB27" i="8"/>
  <c r="AA27" i="8"/>
  <c r="Z27" i="8"/>
  <c r="Y27" i="8"/>
  <c r="X27" i="8"/>
  <c r="W27" i="8"/>
  <c r="T27" i="8"/>
  <c r="S27" i="8"/>
  <c r="R27" i="8"/>
  <c r="U55" i="56" s="1"/>
  <c r="Q27" i="8"/>
  <c r="P27" i="8"/>
  <c r="O27" i="8"/>
  <c r="N27" i="8"/>
  <c r="L27" i="8"/>
  <c r="K27" i="8"/>
  <c r="J27" i="8"/>
  <c r="I27" i="8"/>
  <c r="H27" i="8"/>
  <c r="G27" i="8"/>
  <c r="F27" i="8"/>
  <c r="E27" i="8"/>
  <c r="D27" i="8"/>
  <c r="C27" i="8"/>
  <c r="B27" i="8"/>
  <c r="AC27" i="7"/>
  <c r="AB27" i="7"/>
  <c r="AA27" i="7"/>
  <c r="Z27" i="7"/>
  <c r="Y27" i="7"/>
  <c r="X27" i="7"/>
  <c r="W27" i="7"/>
  <c r="T27" i="7"/>
  <c r="S27" i="7"/>
  <c r="V56" i="56" s="1"/>
  <c r="R27" i="7"/>
  <c r="U56" i="56" s="1"/>
  <c r="Q27" i="7"/>
  <c r="P27" i="7"/>
  <c r="S56" i="56" s="1"/>
  <c r="O27" i="7"/>
  <c r="N27" i="7"/>
  <c r="AC27" i="5"/>
  <c r="AB27" i="5"/>
  <c r="AA27" i="5"/>
  <c r="Z27" i="5"/>
  <c r="Y27" i="5"/>
  <c r="X27" i="5"/>
  <c r="W27" i="5"/>
  <c r="L27" i="5"/>
  <c r="K27" i="5"/>
  <c r="J27" i="5"/>
  <c r="I27" i="5"/>
  <c r="H27" i="5"/>
  <c r="G27" i="5"/>
  <c r="F27" i="5"/>
  <c r="E27" i="5"/>
  <c r="D27" i="5"/>
  <c r="C27" i="5"/>
  <c r="AC27" i="6"/>
  <c r="AB27" i="6"/>
  <c r="AA27" i="6"/>
  <c r="Z27" i="6"/>
  <c r="Y27" i="6"/>
  <c r="X27" i="6"/>
  <c r="W27" i="6"/>
  <c r="L27" i="6"/>
  <c r="K27" i="6"/>
  <c r="J27" i="6"/>
  <c r="I27" i="6"/>
  <c r="H27" i="6"/>
  <c r="G27" i="6"/>
  <c r="F27" i="6"/>
  <c r="E27" i="6"/>
  <c r="D27" i="6"/>
  <c r="C27" i="6"/>
  <c r="B27" i="6"/>
  <c r="T27" i="6"/>
  <c r="S27" i="6"/>
  <c r="V57" i="56" s="1"/>
  <c r="R27" i="6"/>
  <c r="U57" i="56" s="1"/>
  <c r="Q27" i="6"/>
  <c r="P27" i="6"/>
  <c r="O27" i="6"/>
  <c r="R57" i="56" s="1"/>
  <c r="N27" i="6"/>
  <c r="S57" i="56"/>
  <c r="W58" i="56"/>
  <c r="V58" i="56"/>
  <c r="T58" i="56"/>
  <c r="B27" i="5"/>
  <c r="U27" i="4"/>
  <c r="AC27" i="4"/>
  <c r="AB27" i="4"/>
  <c r="AA27" i="4"/>
  <c r="Z27" i="4"/>
  <c r="Y27" i="4"/>
  <c r="X27" i="4"/>
  <c r="W27" i="4"/>
  <c r="V27" i="4"/>
  <c r="T27" i="4"/>
  <c r="S27" i="4"/>
  <c r="R27" i="4"/>
  <c r="Q27" i="4"/>
  <c r="P27" i="4"/>
  <c r="O27" i="4"/>
  <c r="N27" i="4"/>
  <c r="M27" i="4"/>
  <c r="L27" i="4"/>
  <c r="K27" i="4"/>
  <c r="J27" i="4"/>
  <c r="I27" i="4"/>
  <c r="H27" i="4"/>
  <c r="G27" i="4"/>
  <c r="F27" i="4"/>
  <c r="E27" i="4"/>
  <c r="D27" i="4"/>
  <c r="C27" i="4"/>
  <c r="B27" i="4"/>
  <c r="AX61" i="56" a="1"/>
  <c r="AX61" i="56" s="1"/>
  <c r="BD61" i="56" s="1"/>
  <c r="AO61" i="56"/>
  <c r="AP61" i="56" a="1"/>
  <c r="AP61" i="56" s="1"/>
  <c r="AV61" i="56" s="1"/>
  <c r="AP62" i="56" a="1"/>
  <c r="AP62" i="56" s="1"/>
  <c r="AV62" i="56" s="1"/>
  <c r="AH61" i="56" a="1"/>
  <c r="AH61" i="56" s="1"/>
  <c r="AN61" i="56" s="1"/>
  <c r="AH62" i="56" a="1"/>
  <c r="AH62" i="56" s="1"/>
  <c r="AN62" i="56" s="1"/>
  <c r="AX62" i="56" a="1"/>
  <c r="AX62" i="56" s="1"/>
  <c r="BD62" i="56" s="1"/>
  <c r="AO62" i="56"/>
  <c r="AG60" i="56"/>
  <c r="AG61" i="56"/>
  <c r="AG62" i="56"/>
  <c r="Z61" i="56" a="1"/>
  <c r="Z61" i="56" s="1"/>
  <c r="AF61" i="56" s="1"/>
  <c r="BE27" i="3"/>
  <c r="AV27" i="3"/>
  <c r="AM27" i="3"/>
  <c r="AD27" i="3"/>
  <c r="U27" i="3"/>
  <c r="F27" i="3"/>
  <c r="BD27" i="3"/>
  <c r="BC27" i="3"/>
  <c r="BB27" i="3"/>
  <c r="BA27" i="3"/>
  <c r="AZ27" i="3"/>
  <c r="AY27" i="3"/>
  <c r="AX27" i="3"/>
  <c r="AU27" i="3"/>
  <c r="AT27" i="3"/>
  <c r="AS27" i="3"/>
  <c r="AR27" i="3"/>
  <c r="AQ27" i="3"/>
  <c r="AP27" i="3"/>
  <c r="AO27" i="3"/>
  <c r="AL27" i="3"/>
  <c r="AK27" i="3"/>
  <c r="AJ27" i="3"/>
  <c r="AI27" i="3"/>
  <c r="AH27" i="3"/>
  <c r="AG27" i="3"/>
  <c r="AF27" i="3"/>
  <c r="AC27" i="3"/>
  <c r="AB27" i="3"/>
  <c r="AA27" i="3"/>
  <c r="Z27" i="3"/>
  <c r="Y27" i="3"/>
  <c r="X27" i="3"/>
  <c r="W27" i="3"/>
  <c r="V27" i="3"/>
  <c r="T27" i="3"/>
  <c r="S27" i="3"/>
  <c r="R27" i="3"/>
  <c r="Q27" i="3"/>
  <c r="P27" i="3"/>
  <c r="O27" i="3"/>
  <c r="N27" i="3"/>
  <c r="L27" i="3"/>
  <c r="K27" i="3"/>
  <c r="J27" i="3"/>
  <c r="I27" i="3"/>
  <c r="H27" i="3"/>
  <c r="G27" i="3"/>
  <c r="E27" i="3"/>
  <c r="D27" i="3"/>
  <c r="C27" i="3"/>
  <c r="B27" i="3"/>
  <c r="Y61" i="56"/>
  <c r="BD27" i="2"/>
  <c r="BC27" i="2"/>
  <c r="BB27" i="2"/>
  <c r="BA27" i="2"/>
  <c r="AZ27" i="2"/>
  <c r="AY27" i="2"/>
  <c r="AX27" i="2"/>
  <c r="BE27" i="2" s="1"/>
  <c r="AU27" i="2"/>
  <c r="AT27" i="2"/>
  <c r="AS27" i="2"/>
  <c r="AR27" i="2"/>
  <c r="AQ27" i="2"/>
  <c r="AP27" i="2"/>
  <c r="AV27" i="2" s="1"/>
  <c r="AO27" i="2"/>
  <c r="BD27" i="1"/>
  <c r="BC27" i="1"/>
  <c r="BB27" i="1"/>
  <c r="BA27" i="1"/>
  <c r="AZ27" i="1"/>
  <c r="AY27" i="1"/>
  <c r="AX27" i="1"/>
  <c r="BE27" i="1" s="1"/>
  <c r="AU27" i="1"/>
  <c r="AT27" i="1"/>
  <c r="AS27" i="1"/>
  <c r="AR27" i="1"/>
  <c r="AQ27" i="1"/>
  <c r="AP27" i="1"/>
  <c r="AO27" i="1"/>
  <c r="AV27" i="1" s="1"/>
  <c r="AL27" i="1"/>
  <c r="AK27" i="1"/>
  <c r="AJ27" i="1"/>
  <c r="AI27" i="1"/>
  <c r="AH27" i="1"/>
  <c r="AG27" i="1"/>
  <c r="AF27" i="1"/>
  <c r="Z62" i="56" a="1"/>
  <c r="Z62" i="56" s="1"/>
  <c r="AF62" i="56" s="1"/>
  <c r="Y62" i="56"/>
  <c r="AD27" i="1"/>
  <c r="W62" i="56"/>
  <c r="V62" i="56"/>
  <c r="T62" i="56"/>
  <c r="S62" i="56"/>
  <c r="R62" i="56"/>
  <c r="Q62" i="56"/>
  <c r="AL27" i="2"/>
  <c r="AK27" i="2"/>
  <c r="AJ27" i="2"/>
  <c r="AI27" i="2"/>
  <c r="AH27" i="2"/>
  <c r="AG27" i="2"/>
  <c r="AF27" i="2"/>
  <c r="AM27" i="2" s="1"/>
  <c r="N62" i="56"/>
  <c r="M62" i="56"/>
  <c r="L62" i="56"/>
  <c r="K62" i="56"/>
  <c r="J62" i="56"/>
  <c r="I62" i="56"/>
  <c r="G62" i="56"/>
  <c r="F62" i="56"/>
  <c r="E62" i="56"/>
  <c r="D62" i="56"/>
  <c r="C62" i="56"/>
  <c r="AC27" i="2"/>
  <c r="AB27" i="2"/>
  <c r="AA27" i="2"/>
  <c r="Z27" i="2"/>
  <c r="Y27" i="2"/>
  <c r="X27" i="2"/>
  <c r="W27" i="2"/>
  <c r="T27" i="2"/>
  <c r="W61" i="56" s="1"/>
  <c r="S27" i="2"/>
  <c r="R27" i="2"/>
  <c r="Q27" i="2"/>
  <c r="P27" i="2"/>
  <c r="O27" i="2"/>
  <c r="N27" i="2"/>
  <c r="L27" i="2"/>
  <c r="K27" i="2"/>
  <c r="J27" i="2"/>
  <c r="I27" i="2"/>
  <c r="H27" i="2"/>
  <c r="G27" i="2"/>
  <c r="F27" i="2"/>
  <c r="E27" i="2"/>
  <c r="D27" i="2"/>
  <c r="C27" i="2"/>
  <c r="B27" i="2"/>
  <c r="W27" i="1"/>
  <c r="AC27" i="1"/>
  <c r="AB27" i="1"/>
  <c r="AA27" i="1"/>
  <c r="Z27" i="1"/>
  <c r="Y27" i="1"/>
  <c r="X27" i="1"/>
  <c r="N27" i="1"/>
  <c r="L27" i="1"/>
  <c r="K27" i="1"/>
  <c r="J27" i="1"/>
  <c r="I27" i="1"/>
  <c r="H27" i="1"/>
  <c r="G27" i="1"/>
  <c r="F27" i="1"/>
  <c r="E27" i="1"/>
  <c r="D27" i="1"/>
  <c r="C27" i="1"/>
  <c r="B27" i="1"/>
  <c r="W8" i="56"/>
  <c r="T8" i="56"/>
  <c r="W9" i="56"/>
  <c r="T9" i="56"/>
  <c r="S9" i="56"/>
  <c r="V10" i="56"/>
  <c r="S10" i="56"/>
  <c r="U11" i="56"/>
  <c r="T11" i="56"/>
  <c r="R11" i="56"/>
  <c r="V12" i="56"/>
  <c r="W13" i="56"/>
  <c r="T13" i="56"/>
  <c r="U14" i="56"/>
  <c r="V15" i="56"/>
  <c r="S15" i="56"/>
  <c r="V16" i="56"/>
  <c r="S16" i="56"/>
  <c r="W17" i="56"/>
  <c r="T17" i="56"/>
  <c r="S17" i="56"/>
  <c r="S20" i="56"/>
  <c r="U21" i="56"/>
  <c r="W22" i="56"/>
  <c r="T22" i="56"/>
  <c r="W23" i="56"/>
  <c r="W24" i="56"/>
  <c r="T24" i="56"/>
  <c r="S24" i="56"/>
  <c r="R26" i="56"/>
  <c r="V27" i="56"/>
  <c r="S27" i="56"/>
  <c r="V28" i="56"/>
  <c r="U28" i="56"/>
  <c r="W29" i="56"/>
  <c r="U29" i="56"/>
  <c r="T29" i="56"/>
  <c r="S29" i="56"/>
  <c r="R29" i="56"/>
  <c r="W30" i="56"/>
  <c r="T30" i="56"/>
  <c r="W32" i="56"/>
  <c r="V32" i="56"/>
  <c r="S32" i="56"/>
  <c r="S33" i="56"/>
  <c r="S34" i="56"/>
  <c r="T35" i="56"/>
  <c r="T36" i="56"/>
  <c r="V37" i="56"/>
  <c r="S37" i="56"/>
  <c r="W38" i="56"/>
  <c r="V38" i="56"/>
  <c r="S38" i="56"/>
  <c r="S39" i="56"/>
  <c r="U42" i="56"/>
  <c r="T42" i="56"/>
  <c r="S42" i="56"/>
  <c r="W44" i="56"/>
  <c r="V45" i="56"/>
  <c r="T45" i="56"/>
  <c r="W46" i="56"/>
  <c r="V46" i="56"/>
  <c r="U46" i="56"/>
  <c r="T46" i="56"/>
  <c r="U47" i="56"/>
  <c r="T47" i="56"/>
  <c r="R47" i="56"/>
  <c r="W48" i="56"/>
  <c r="V48" i="56"/>
  <c r="U51" i="56"/>
  <c r="T51" i="56"/>
  <c r="W53" i="56"/>
  <c r="V53" i="56"/>
  <c r="T53" i="56"/>
  <c r="V54" i="56"/>
  <c r="T54" i="56"/>
  <c r="S54" i="56"/>
  <c r="V55" i="56"/>
  <c r="S55" i="56"/>
  <c r="R55" i="56"/>
  <c r="T56" i="56"/>
  <c r="W57" i="56"/>
  <c r="U58" i="56"/>
  <c r="S58" i="56"/>
  <c r="T57" i="56"/>
  <c r="W56" i="56"/>
  <c r="W55" i="56"/>
  <c r="T55" i="56"/>
  <c r="W54" i="56"/>
  <c r="S46" i="56"/>
  <c r="W45" i="56"/>
  <c r="T44" i="56"/>
  <c r="S44" i="56"/>
  <c r="W43" i="56"/>
  <c r="V43" i="56"/>
  <c r="T43" i="56"/>
  <c r="W42" i="56"/>
  <c r="W41" i="56"/>
  <c r="T40" i="56"/>
  <c r="U38" i="56"/>
  <c r="T38" i="56"/>
  <c r="W37" i="56"/>
  <c r="W36" i="56"/>
  <c r="S35" i="56"/>
  <c r="W34" i="56"/>
  <c r="T33" i="56"/>
  <c r="U31" i="56"/>
  <c r="S30" i="56"/>
  <c r="V29" i="56"/>
  <c r="W28" i="56"/>
  <c r="T28" i="56"/>
  <c r="W27" i="56"/>
  <c r="T27" i="56"/>
  <c r="T26" i="56"/>
  <c r="W25" i="56"/>
  <c r="V25" i="56"/>
  <c r="T25" i="56"/>
  <c r="S25" i="56"/>
  <c r="T23" i="56"/>
  <c r="S23" i="56"/>
  <c r="T21" i="56"/>
  <c r="T20" i="56"/>
  <c r="W19" i="56"/>
  <c r="T19" i="56"/>
  <c r="S19" i="56"/>
  <c r="W18" i="56"/>
  <c r="T18" i="56"/>
  <c r="W16" i="56"/>
  <c r="T16" i="56"/>
  <c r="W14" i="56"/>
  <c r="T14" i="56"/>
  <c r="V13" i="56"/>
  <c r="U13" i="56"/>
  <c r="S13" i="56"/>
  <c r="W12" i="56"/>
  <c r="T12" i="56"/>
  <c r="W11" i="56"/>
  <c r="V11" i="56"/>
  <c r="S11" i="56"/>
  <c r="W10" i="56"/>
  <c r="U10" i="56"/>
  <c r="T10" i="56"/>
  <c r="V8" i="56"/>
  <c r="U8" i="56"/>
  <c r="S8" i="56"/>
  <c r="R8" i="56"/>
  <c r="R10" i="56"/>
  <c r="R13" i="56"/>
  <c r="R31" i="56"/>
  <c r="R42" i="56"/>
  <c r="R46" i="56"/>
  <c r="R54" i="56"/>
  <c r="T24" i="1"/>
  <c r="S24" i="1"/>
  <c r="Q24" i="1"/>
  <c r="P24" i="1"/>
  <c r="O24" i="1"/>
  <c r="T23" i="1"/>
  <c r="S23" i="1"/>
  <c r="R23" i="1"/>
  <c r="Q23" i="1"/>
  <c r="P23" i="1"/>
  <c r="O23" i="1"/>
  <c r="T22" i="1"/>
  <c r="S22" i="1"/>
  <c r="R22" i="1"/>
  <c r="Q22" i="1"/>
  <c r="P22" i="1"/>
  <c r="O22" i="1"/>
  <c r="T21" i="1"/>
  <c r="S21" i="1"/>
  <c r="R21" i="1"/>
  <c r="Q21" i="1"/>
  <c r="P21" i="1"/>
  <c r="O21" i="1"/>
  <c r="T20" i="1"/>
  <c r="S20" i="1"/>
  <c r="R20" i="1"/>
  <c r="Q20" i="1"/>
  <c r="P20" i="1"/>
  <c r="O20" i="1"/>
  <c r="T19" i="1"/>
  <c r="S19" i="1"/>
  <c r="R19" i="1"/>
  <c r="Q19" i="1"/>
  <c r="P19" i="1"/>
  <c r="O19" i="1"/>
  <c r="T18" i="1"/>
  <c r="S18" i="1"/>
  <c r="R18" i="1"/>
  <c r="Q18" i="1"/>
  <c r="P18" i="1"/>
  <c r="O18" i="1"/>
  <c r="T16" i="1"/>
  <c r="S16" i="1"/>
  <c r="R16" i="1"/>
  <c r="Q16" i="1"/>
  <c r="P16" i="1"/>
  <c r="O16" i="1"/>
  <c r="T13" i="1"/>
  <c r="S13" i="1"/>
  <c r="R13" i="1"/>
  <c r="Q13" i="1"/>
  <c r="P13" i="1"/>
  <c r="O13" i="1"/>
  <c r="T12" i="1"/>
  <c r="S12" i="1"/>
  <c r="R12" i="1"/>
  <c r="Q12" i="1"/>
  <c r="P12" i="1"/>
  <c r="O12" i="1"/>
  <c r="T11" i="1"/>
  <c r="S11" i="1"/>
  <c r="R11" i="1"/>
  <c r="Q11" i="1"/>
  <c r="P11" i="1"/>
  <c r="O11" i="1"/>
  <c r="T10" i="1"/>
  <c r="S10" i="1"/>
  <c r="R10" i="1"/>
  <c r="Q10" i="1"/>
  <c r="P10" i="1"/>
  <c r="O10" i="1"/>
  <c r="T8" i="1"/>
  <c r="S8" i="1"/>
  <c r="R8" i="1"/>
  <c r="Q8" i="1"/>
  <c r="P8" i="1"/>
  <c r="O8" i="1"/>
  <c r="T4" i="1"/>
  <c r="S4" i="1"/>
  <c r="R4" i="1"/>
  <c r="Q4" i="1"/>
  <c r="P4" i="1"/>
  <c r="O4" i="1"/>
  <c r="G11" i="57" l="1"/>
  <c r="G12" i="57"/>
  <c r="G10" i="57"/>
  <c r="G13" i="57"/>
  <c r="H9" i="57"/>
  <c r="X31" i="56"/>
  <c r="AG7" i="56"/>
  <c r="X32" i="56"/>
  <c r="X30" i="56"/>
  <c r="X27" i="56"/>
  <c r="X25" i="56"/>
  <c r="X23" i="56"/>
  <c r="X22" i="56"/>
  <c r="X21" i="56"/>
  <c r="X20" i="56"/>
  <c r="X19" i="56"/>
  <c r="BD8" i="56"/>
  <c r="X40" i="56"/>
  <c r="X29" i="56"/>
  <c r="AN15" i="56"/>
  <c r="AH51" i="56"/>
  <c r="AP12" i="56" a="1"/>
  <c r="AP12" i="56" s="1"/>
  <c r="AV12" i="56" s="1"/>
  <c r="AV19" i="56"/>
  <c r="BE27" i="51"/>
  <c r="BD12" i="56" s="1"/>
  <c r="BE27" i="44"/>
  <c r="BD19" i="56" s="1"/>
  <c r="BE27" i="37"/>
  <c r="BD26" i="56" s="1"/>
  <c r="Z26" i="56" a="1"/>
  <c r="Z26" i="56" s="1"/>
  <c r="AD27" i="37"/>
  <c r="AD27" i="38"/>
  <c r="AF25" i="56" s="1"/>
  <c r="Z27" i="56" a="1"/>
  <c r="Z27" i="56" s="1"/>
  <c r="AD27" i="36"/>
  <c r="Z24" i="56" a="1"/>
  <c r="Z24" i="56" s="1"/>
  <c r="AD27" i="39"/>
  <c r="AN24" i="56"/>
  <c r="Z28" i="56" a="1"/>
  <c r="Z28" i="56" s="1"/>
  <c r="AF28" i="56" s="1"/>
  <c r="AN28" i="56"/>
  <c r="AM27" i="35"/>
  <c r="AD27" i="40"/>
  <c r="AF23" i="56" s="1"/>
  <c r="Z29" i="56" a="1"/>
  <c r="Z29" i="56" s="1"/>
  <c r="AF29" i="56" s="1"/>
  <c r="AN22" i="56"/>
  <c r="Z22" i="56" a="1"/>
  <c r="Z22" i="56" s="1"/>
  <c r="AF22" i="56" s="1"/>
  <c r="Z30" i="56" a="1"/>
  <c r="Z30" i="56" s="1"/>
  <c r="AD27" i="33"/>
  <c r="Z21" i="56" a="1"/>
  <c r="Z21" i="56" s="1"/>
  <c r="AD27" i="42"/>
  <c r="AX21" i="56"/>
  <c r="BD21" i="56" s="1"/>
  <c r="AP21" i="56"/>
  <c r="AN21" i="56"/>
  <c r="AD27" i="32"/>
  <c r="Z31" i="56" a="1"/>
  <c r="Z31" i="56" s="1"/>
  <c r="BE27" i="32"/>
  <c r="AX31" i="56" a="1"/>
  <c r="AX31" i="56" s="1"/>
  <c r="BD31" i="56" s="1"/>
  <c r="AD27" i="43"/>
  <c r="Z20" i="56" a="1"/>
  <c r="Z20" i="56" s="1"/>
  <c r="AH20" i="56" a="1"/>
  <c r="AH20" i="56" s="1"/>
  <c r="AN20" i="56" s="1"/>
  <c r="AD27" i="31"/>
  <c r="AF32" i="56" s="1"/>
  <c r="AM27" i="31"/>
  <c r="AN32" i="56"/>
  <c r="AD27" i="44"/>
  <c r="AF19" i="56" s="1"/>
  <c r="AH19" i="56" a="1"/>
  <c r="AH19" i="56" s="1"/>
  <c r="AM27" i="44"/>
  <c r="AV32" i="56"/>
  <c r="AO7" i="56"/>
  <c r="G49" i="59" s="1"/>
  <c r="BE24" i="55"/>
  <c r="X18" i="56"/>
  <c r="X15" i="56"/>
  <c r="X10" i="56"/>
  <c r="H62" i="56"/>
  <c r="O62" i="56"/>
  <c r="X26" i="56"/>
  <c r="X13" i="56"/>
  <c r="X11" i="56"/>
  <c r="X12" i="56"/>
  <c r="X24" i="56"/>
  <c r="X9" i="56"/>
  <c r="X17" i="56"/>
  <c r="X8" i="56"/>
  <c r="X16" i="56"/>
  <c r="X28" i="56"/>
  <c r="X14" i="56"/>
  <c r="AD27" i="45"/>
  <c r="Z18" i="56" a="1"/>
  <c r="Z18" i="56" s="1"/>
  <c r="BE27" i="45"/>
  <c r="BD18" i="56" s="1"/>
  <c r="AD27" i="46"/>
  <c r="Z17" i="56" a="1"/>
  <c r="BE27" i="46"/>
  <c r="AV27" i="46"/>
  <c r="X60" i="56"/>
  <c r="X38" i="56"/>
  <c r="X53" i="56"/>
  <c r="X47" i="56"/>
  <c r="X46" i="56"/>
  <c r="X59" i="56"/>
  <c r="X51" i="56"/>
  <c r="X48" i="56"/>
  <c r="X50" i="56"/>
  <c r="X39" i="56"/>
  <c r="X36" i="56"/>
  <c r="X44" i="56"/>
  <c r="X43" i="56"/>
  <c r="X42" i="56"/>
  <c r="X37" i="56"/>
  <c r="X45" i="56"/>
  <c r="X35" i="56"/>
  <c r="Z16" i="56" a="1"/>
  <c r="Z16" i="56" s="1"/>
  <c r="AD27" i="47"/>
  <c r="Z15" i="56" a="1"/>
  <c r="Z15" i="56" s="1"/>
  <c r="AD27" i="48"/>
  <c r="X55" i="56"/>
  <c r="X57" i="56"/>
  <c r="Y7" i="56"/>
  <c r="X41" i="56"/>
  <c r="X54" i="56"/>
  <c r="AD27" i="50"/>
  <c r="Z13" i="56" a="1"/>
  <c r="Z13" i="56" s="1"/>
  <c r="Z12" i="56" a="1"/>
  <c r="Z12" i="56" s="1"/>
  <c r="AD27" i="51"/>
  <c r="Z11" i="56" a="1"/>
  <c r="Z11" i="56" s="1"/>
  <c r="AD27" i="52"/>
  <c r="Z10" i="56" a="1"/>
  <c r="Z10" i="56" s="1"/>
  <c r="AF10" i="56" s="1"/>
  <c r="AD27" i="54"/>
  <c r="Z9" i="56" a="1"/>
  <c r="Z9" i="56" s="1"/>
  <c r="AD24" i="55"/>
  <c r="AF8" i="56" s="1"/>
  <c r="AD27" i="49"/>
  <c r="AF14" i="56" s="1"/>
  <c r="AM27" i="45"/>
  <c r="AM25" i="30"/>
  <c r="X33" i="56"/>
  <c r="AH33" i="56" a="1"/>
  <c r="AH33" i="56" s="1"/>
  <c r="AN33" i="56" s="1"/>
  <c r="X34" i="56"/>
  <c r="AV25" i="30"/>
  <c r="AV33" i="56" s="1"/>
  <c r="BE25" i="30"/>
  <c r="Z34" i="56" a="1"/>
  <c r="Z34" i="56" s="1"/>
  <c r="AP34" i="56" a="1"/>
  <c r="AP34" i="56" s="1"/>
  <c r="AV34" i="56" s="1"/>
  <c r="AM27" i="29"/>
  <c r="AN34" i="56" s="1"/>
  <c r="AD27" i="29"/>
  <c r="Z35" i="56" a="1"/>
  <c r="Z35" i="56" s="1"/>
  <c r="BE27" i="28"/>
  <c r="BD35" i="56" s="1"/>
  <c r="AM27" i="28"/>
  <c r="AN35" i="56" s="1"/>
  <c r="AD27" i="28"/>
  <c r="AD26" i="27"/>
  <c r="AM26" i="27"/>
  <c r="Z37" i="56" a="1"/>
  <c r="Z37" i="56" s="1"/>
  <c r="AF37" i="56" s="1"/>
  <c r="BE27" i="26"/>
  <c r="BD37" i="56" s="1"/>
  <c r="AV27" i="26"/>
  <c r="AV37" i="56" s="1"/>
  <c r="AN37" i="56"/>
  <c r="AD27" i="26"/>
  <c r="AD27" i="25"/>
  <c r="AV27" i="25"/>
  <c r="AV38" i="56" s="1"/>
  <c r="AN38" i="56"/>
  <c r="Z38" i="56" a="1"/>
  <c r="Z38" i="56" s="1"/>
  <c r="AD37" i="24"/>
  <c r="Z39" i="56" a="1"/>
  <c r="Z39" i="56" s="1"/>
  <c r="AH39" i="56"/>
  <c r="AN39" i="56" s="1"/>
  <c r="AD28" i="23"/>
  <c r="AM28" i="23"/>
  <c r="Z41" i="56" a="1"/>
  <c r="Z41" i="56" s="1"/>
  <c r="AM27" i="22"/>
  <c r="AD27" i="22"/>
  <c r="BE27" i="22"/>
  <c r="BD41" i="56" s="1"/>
  <c r="AV41" i="56"/>
  <c r="AD27" i="21"/>
  <c r="BE27" i="21"/>
  <c r="X52" i="56"/>
  <c r="AD27" i="20"/>
  <c r="AM27" i="20"/>
  <c r="AM27" i="19"/>
  <c r="AD27" i="19"/>
  <c r="AD27" i="18"/>
  <c r="U27" i="18"/>
  <c r="AM27" i="16"/>
  <c r="AD27" i="16"/>
  <c r="AV27" i="42"/>
  <c r="AN53" i="56"/>
  <c r="AD27" i="15"/>
  <c r="AM27" i="15"/>
  <c r="U27" i="15"/>
  <c r="BE27" i="14"/>
  <c r="AD27" i="14"/>
  <c r="AF49" i="56" s="1"/>
  <c r="AD27" i="13"/>
  <c r="U27" i="13"/>
  <c r="AD27" i="12"/>
  <c r="AD27" i="11"/>
  <c r="AM27" i="11"/>
  <c r="AD27" i="10"/>
  <c r="AM27" i="10"/>
  <c r="AD27" i="9"/>
  <c r="AM27" i="9"/>
  <c r="AD27" i="8"/>
  <c r="AM27" i="8"/>
  <c r="AM27" i="6"/>
  <c r="AD27" i="4"/>
  <c r="AM27" i="4"/>
  <c r="AD27" i="5"/>
  <c r="AD27" i="6"/>
  <c r="U27" i="6"/>
  <c r="U27" i="7"/>
  <c r="AD27" i="7"/>
  <c r="R56" i="56"/>
  <c r="X56" i="56" s="1"/>
  <c r="U27" i="8"/>
  <c r="U27" i="9"/>
  <c r="U27" i="10"/>
  <c r="V61" i="56"/>
  <c r="X61" i="56" s="1"/>
  <c r="U27" i="2"/>
  <c r="AD27" i="2"/>
  <c r="AM27" i="1"/>
  <c r="Q27" i="1"/>
  <c r="T27" i="1"/>
  <c r="O27" i="1"/>
  <c r="R27" i="1"/>
  <c r="P27" i="1"/>
  <c r="S27" i="1"/>
  <c r="O28" i="59" l="1"/>
  <c r="BA7" i="56"/>
  <c r="L49" i="59" s="1"/>
  <c r="AZ7" i="56"/>
  <c r="K49" i="59" s="1"/>
  <c r="AU7" i="56"/>
  <c r="F49" i="59" s="1"/>
  <c r="AY7" i="56"/>
  <c r="J49" i="59" s="1"/>
  <c r="AM7" i="56"/>
  <c r="AL7" i="56"/>
  <c r="P62" i="56"/>
  <c r="AS7" i="56"/>
  <c r="D49" i="59" s="1"/>
  <c r="BB7" i="56"/>
  <c r="M49" i="59" s="1"/>
  <c r="BC7" i="56"/>
  <c r="N49" i="59" s="1"/>
  <c r="AK7" i="56"/>
  <c r="AP7" i="56"/>
  <c r="A49" i="59" s="1"/>
  <c r="AR7" i="56"/>
  <c r="C49" i="59" s="1"/>
  <c r="AQ7" i="56"/>
  <c r="B49" i="59" s="1"/>
  <c r="AJ7" i="56"/>
  <c r="AI7" i="56"/>
  <c r="AN51" i="56"/>
  <c r="AH7" i="56"/>
  <c r="AT7" i="56"/>
  <c r="AF26" i="56"/>
  <c r="AF27" i="56"/>
  <c r="AF24" i="56"/>
  <c r="AF30" i="56"/>
  <c r="AF21" i="56"/>
  <c r="AX7" i="56"/>
  <c r="I49" i="59" s="1"/>
  <c r="AV21" i="56"/>
  <c r="AF31" i="56"/>
  <c r="AF20" i="56"/>
  <c r="AN19" i="56"/>
  <c r="AF18" i="56"/>
  <c r="Z17" i="56"/>
  <c r="AC7" i="56"/>
  <c r="L28" i="59" s="1"/>
  <c r="AE7" i="56"/>
  <c r="AB7" i="56"/>
  <c r="AD7" i="56"/>
  <c r="AA7" i="56"/>
  <c r="AF16" i="56"/>
  <c r="AF15" i="56"/>
  <c r="AF13" i="56"/>
  <c r="AF12" i="56"/>
  <c r="AF11" i="56"/>
  <c r="AF9" i="56"/>
  <c r="AF34" i="56"/>
  <c r="AF35" i="56"/>
  <c r="AF38" i="56"/>
  <c r="AF39" i="56"/>
  <c r="AF41" i="56"/>
  <c r="U27" i="1"/>
  <c r="U62" i="56"/>
  <c r="X62" i="56" s="1"/>
  <c r="J28" i="59" l="1"/>
  <c r="N28" i="59"/>
  <c r="M28" i="59"/>
  <c r="K28" i="59"/>
  <c r="AV7" i="56"/>
  <c r="E49" i="59"/>
  <c r="AF17" i="56"/>
  <c r="Z7" i="56"/>
  <c r="AN7" i="56"/>
  <c r="N54" i="56"/>
  <c r="M54" i="56"/>
  <c r="L54" i="56"/>
  <c r="K54" i="56"/>
  <c r="J54" i="56"/>
  <c r="I54" i="56"/>
  <c r="G54" i="56"/>
  <c r="F54" i="56"/>
  <c r="E54" i="56"/>
  <c r="D54" i="56"/>
  <c r="N53" i="56"/>
  <c r="M53" i="56"/>
  <c r="L53" i="56"/>
  <c r="K53" i="56"/>
  <c r="J53" i="56"/>
  <c r="I53" i="56"/>
  <c r="G53" i="56"/>
  <c r="F53" i="56"/>
  <c r="E53" i="56"/>
  <c r="D53" i="56"/>
  <c r="N52" i="56"/>
  <c r="M52" i="56"/>
  <c r="L52" i="56"/>
  <c r="K52" i="56"/>
  <c r="J52" i="56"/>
  <c r="I52" i="56"/>
  <c r="G52" i="56"/>
  <c r="F52" i="56"/>
  <c r="E52" i="56"/>
  <c r="D52" i="56"/>
  <c r="N51" i="56"/>
  <c r="M51" i="56"/>
  <c r="L51" i="56"/>
  <c r="K51" i="56"/>
  <c r="J51" i="56"/>
  <c r="I51" i="56"/>
  <c r="G51" i="56"/>
  <c r="F51" i="56"/>
  <c r="E51" i="56"/>
  <c r="D51" i="56"/>
  <c r="N50" i="56"/>
  <c r="M50" i="56"/>
  <c r="L50" i="56"/>
  <c r="K50" i="56"/>
  <c r="J50" i="56"/>
  <c r="I50" i="56"/>
  <c r="G50" i="56"/>
  <c r="F50" i="56"/>
  <c r="E50" i="56"/>
  <c r="D50" i="56"/>
  <c r="N49" i="56"/>
  <c r="M49" i="56"/>
  <c r="L49" i="56"/>
  <c r="K49" i="56"/>
  <c r="J49" i="56"/>
  <c r="I49" i="56"/>
  <c r="F49" i="56"/>
  <c r="E49" i="56"/>
  <c r="D49" i="56"/>
  <c r="N48" i="56"/>
  <c r="M48" i="56"/>
  <c r="L48" i="56"/>
  <c r="K48" i="56"/>
  <c r="J48" i="56"/>
  <c r="I48" i="56"/>
  <c r="F48" i="56"/>
  <c r="E48" i="56"/>
  <c r="D48" i="56"/>
  <c r="Q48" i="56"/>
  <c r="N47" i="56"/>
  <c r="M47" i="56"/>
  <c r="L47" i="56"/>
  <c r="K47" i="56"/>
  <c r="J47" i="56"/>
  <c r="I47" i="56"/>
  <c r="F47" i="56"/>
  <c r="E47" i="56"/>
  <c r="D47" i="56"/>
  <c r="N46" i="56"/>
  <c r="M46" i="56"/>
  <c r="L46" i="56"/>
  <c r="K46" i="56"/>
  <c r="J46" i="56"/>
  <c r="I46" i="56"/>
  <c r="AW46" i="56"/>
  <c r="F46" i="56"/>
  <c r="E46" i="56"/>
  <c r="D46" i="56"/>
  <c r="N45" i="56"/>
  <c r="M45" i="56"/>
  <c r="L45" i="56"/>
  <c r="K45" i="56"/>
  <c r="J45" i="56"/>
  <c r="I45" i="56"/>
  <c r="AW45" i="56"/>
  <c r="F45" i="56"/>
  <c r="E45" i="56"/>
  <c r="D45" i="56"/>
  <c r="N44" i="56"/>
  <c r="M44" i="56"/>
  <c r="L44" i="56"/>
  <c r="K44" i="56"/>
  <c r="J44" i="56"/>
  <c r="I44" i="56"/>
  <c r="AW44" i="56"/>
  <c r="F44" i="56"/>
  <c r="E44" i="56"/>
  <c r="D44" i="56"/>
  <c r="N43" i="56"/>
  <c r="M43" i="56"/>
  <c r="L43" i="56"/>
  <c r="K43" i="56"/>
  <c r="J43" i="56"/>
  <c r="I43" i="56"/>
  <c r="AW43" i="56"/>
  <c r="F43" i="56"/>
  <c r="E43" i="56"/>
  <c r="D43" i="56"/>
  <c r="Q43" i="56"/>
  <c r="N42" i="56"/>
  <c r="M42" i="56"/>
  <c r="L42" i="56"/>
  <c r="K42" i="56"/>
  <c r="J42" i="56"/>
  <c r="I42" i="56"/>
  <c r="F42" i="56"/>
  <c r="E42" i="56"/>
  <c r="D42" i="56"/>
  <c r="N41" i="56"/>
  <c r="M41" i="56"/>
  <c r="L41" i="56"/>
  <c r="K41" i="56"/>
  <c r="J41" i="56"/>
  <c r="I41" i="56"/>
  <c r="AW41" i="56"/>
  <c r="F41" i="56"/>
  <c r="E41" i="56"/>
  <c r="D41" i="56"/>
  <c r="N40" i="56"/>
  <c r="M40" i="56"/>
  <c r="L40" i="56"/>
  <c r="K40" i="56"/>
  <c r="J40" i="56"/>
  <c r="I40" i="56"/>
  <c r="F40" i="56"/>
  <c r="E40" i="56"/>
  <c r="D40" i="56"/>
  <c r="N39" i="56"/>
  <c r="M39" i="56"/>
  <c r="L39" i="56"/>
  <c r="K39" i="56"/>
  <c r="J39" i="56"/>
  <c r="I39" i="56"/>
  <c r="F39" i="56"/>
  <c r="E39" i="56"/>
  <c r="D39" i="56"/>
  <c r="N38" i="56"/>
  <c r="M38" i="56"/>
  <c r="L38" i="56"/>
  <c r="K38" i="56"/>
  <c r="J38" i="56"/>
  <c r="I38" i="56"/>
  <c r="AW38" i="56"/>
  <c r="F38" i="56"/>
  <c r="E38" i="56"/>
  <c r="D38" i="56"/>
  <c r="N37" i="56"/>
  <c r="M37" i="56"/>
  <c r="L37" i="56"/>
  <c r="K37" i="56"/>
  <c r="J37" i="56"/>
  <c r="I37" i="56"/>
  <c r="AW37" i="56"/>
  <c r="F37" i="56"/>
  <c r="E37" i="56"/>
  <c r="D37" i="56"/>
  <c r="N55" i="56"/>
  <c r="M55" i="56"/>
  <c r="L55" i="56"/>
  <c r="K55" i="56"/>
  <c r="J55" i="56"/>
  <c r="I55" i="56"/>
  <c r="G55" i="56"/>
  <c r="F55" i="56"/>
  <c r="E55" i="56"/>
  <c r="D55" i="56"/>
  <c r="N57" i="56"/>
  <c r="M57" i="56"/>
  <c r="L57" i="56"/>
  <c r="K57" i="56"/>
  <c r="J57" i="56"/>
  <c r="I57" i="56"/>
  <c r="G57" i="56"/>
  <c r="F57" i="56"/>
  <c r="E57" i="56"/>
  <c r="D57" i="56"/>
  <c r="Q57" i="56"/>
  <c r="N58" i="56"/>
  <c r="M58" i="56"/>
  <c r="L58" i="56"/>
  <c r="K58" i="56"/>
  <c r="J58" i="56"/>
  <c r="I58" i="56"/>
  <c r="G58" i="56"/>
  <c r="F58" i="56"/>
  <c r="E58" i="56"/>
  <c r="D58" i="56"/>
  <c r="N61" i="56"/>
  <c r="M61" i="56"/>
  <c r="L61" i="56"/>
  <c r="K61" i="56"/>
  <c r="J61" i="56"/>
  <c r="I61" i="56"/>
  <c r="G61" i="56"/>
  <c r="F61" i="56"/>
  <c r="E61" i="56"/>
  <c r="D61" i="56"/>
  <c r="N36" i="56"/>
  <c r="M36" i="56"/>
  <c r="L36" i="56"/>
  <c r="K36" i="56"/>
  <c r="J36" i="56"/>
  <c r="I36" i="56"/>
  <c r="F36" i="56"/>
  <c r="E36" i="56"/>
  <c r="N35" i="56"/>
  <c r="M35" i="56"/>
  <c r="L35" i="56"/>
  <c r="K35" i="56"/>
  <c r="J35" i="56"/>
  <c r="I35" i="56"/>
  <c r="AW35" i="56"/>
  <c r="F35" i="56"/>
  <c r="E35" i="56"/>
  <c r="D35" i="56"/>
  <c r="Q35" i="56"/>
  <c r="N34" i="56"/>
  <c r="M34" i="56"/>
  <c r="L34" i="56"/>
  <c r="K34" i="56"/>
  <c r="J34" i="56"/>
  <c r="I34" i="56"/>
  <c r="AW34" i="56"/>
  <c r="F34" i="56"/>
  <c r="E34" i="56"/>
  <c r="D34" i="56"/>
  <c r="Q34" i="56"/>
  <c r="N33" i="56"/>
  <c r="M33" i="56"/>
  <c r="L33" i="56"/>
  <c r="K33" i="56"/>
  <c r="J33" i="56"/>
  <c r="I33" i="56"/>
  <c r="AW33" i="56"/>
  <c r="F33" i="56"/>
  <c r="E33" i="56"/>
  <c r="D33" i="56"/>
  <c r="Q33" i="56"/>
  <c r="N32" i="56"/>
  <c r="M32" i="56"/>
  <c r="L32" i="56"/>
  <c r="K32" i="56"/>
  <c r="J32" i="56"/>
  <c r="I32" i="56"/>
  <c r="AW32" i="56"/>
  <c r="F32" i="56"/>
  <c r="E32" i="56"/>
  <c r="D32" i="56"/>
  <c r="Q32" i="56"/>
  <c r="N31" i="56"/>
  <c r="M31" i="56"/>
  <c r="L31" i="56"/>
  <c r="K31" i="56"/>
  <c r="J31" i="56"/>
  <c r="I31" i="56"/>
  <c r="AW31" i="56"/>
  <c r="F31" i="56"/>
  <c r="E31" i="56"/>
  <c r="D31" i="56"/>
  <c r="Q31" i="56"/>
  <c r="N30" i="56"/>
  <c r="M30" i="56"/>
  <c r="L30" i="56"/>
  <c r="K30" i="56"/>
  <c r="J30" i="56"/>
  <c r="I30" i="56"/>
  <c r="AW30" i="56"/>
  <c r="F30" i="56"/>
  <c r="E30" i="56"/>
  <c r="D30" i="56"/>
  <c r="Q30" i="56"/>
  <c r="N29" i="56"/>
  <c r="M29" i="56"/>
  <c r="L29" i="56"/>
  <c r="K29" i="56"/>
  <c r="J29" i="56"/>
  <c r="I29" i="56"/>
  <c r="AW29" i="56"/>
  <c r="F29" i="56"/>
  <c r="E29" i="56"/>
  <c r="D29" i="56"/>
  <c r="Q29" i="56"/>
  <c r="J27" i="56"/>
  <c r="F27" i="56"/>
  <c r="C27" i="56"/>
  <c r="N27" i="56"/>
  <c r="M27" i="56"/>
  <c r="L27" i="56"/>
  <c r="K27" i="56"/>
  <c r="I27" i="56"/>
  <c r="AW27" i="56"/>
  <c r="E27" i="56"/>
  <c r="D27" i="56"/>
  <c r="Q27" i="56"/>
  <c r="N28" i="56"/>
  <c r="M28" i="56"/>
  <c r="L28" i="56"/>
  <c r="K28" i="56"/>
  <c r="J28" i="56"/>
  <c r="I28" i="56"/>
  <c r="AW28" i="56"/>
  <c r="F28" i="56"/>
  <c r="E28" i="56"/>
  <c r="D28" i="56"/>
  <c r="Q28" i="56"/>
  <c r="N26" i="56"/>
  <c r="M26" i="56"/>
  <c r="L26" i="56"/>
  <c r="K26" i="56"/>
  <c r="J26" i="56"/>
  <c r="I26" i="56"/>
  <c r="AW26" i="56"/>
  <c r="F26" i="56"/>
  <c r="E26" i="56"/>
  <c r="D26" i="56"/>
  <c r="Q26" i="56"/>
  <c r="N25" i="56"/>
  <c r="M25" i="56"/>
  <c r="L25" i="56"/>
  <c r="K25" i="56"/>
  <c r="J25" i="56"/>
  <c r="I25" i="56"/>
  <c r="F25" i="56"/>
  <c r="E25" i="56"/>
  <c r="D25" i="56"/>
  <c r="Q25" i="56"/>
  <c r="N24" i="56"/>
  <c r="M24" i="56"/>
  <c r="L24" i="56"/>
  <c r="K24" i="56"/>
  <c r="J24" i="56"/>
  <c r="I24" i="56"/>
  <c r="AW24" i="56"/>
  <c r="F24" i="56"/>
  <c r="E24" i="56"/>
  <c r="D24" i="56"/>
  <c r="Q24" i="56"/>
  <c r="N23" i="56"/>
  <c r="M23" i="56"/>
  <c r="L23" i="56"/>
  <c r="K23" i="56"/>
  <c r="J23" i="56"/>
  <c r="I23" i="56"/>
  <c r="AW23" i="56"/>
  <c r="F23" i="56"/>
  <c r="E23" i="56"/>
  <c r="D23" i="56"/>
  <c r="Q23" i="56"/>
  <c r="N22" i="56"/>
  <c r="M22" i="56"/>
  <c r="L22" i="56"/>
  <c r="K22" i="56"/>
  <c r="J22" i="56"/>
  <c r="I22" i="56"/>
  <c r="AW22" i="56"/>
  <c r="F22" i="56"/>
  <c r="E22" i="56"/>
  <c r="D22" i="56"/>
  <c r="Q22" i="56"/>
  <c r="N21" i="56"/>
  <c r="M21" i="56"/>
  <c r="L21" i="56"/>
  <c r="K21" i="56"/>
  <c r="J21" i="56"/>
  <c r="I21" i="56"/>
  <c r="AW21" i="56"/>
  <c r="F21" i="56"/>
  <c r="E21" i="56"/>
  <c r="D21" i="56"/>
  <c r="AW20" i="56"/>
  <c r="Q20" i="56"/>
  <c r="Q21" i="56"/>
  <c r="O25" i="56" l="1"/>
  <c r="O29" i="56"/>
  <c r="O32" i="56"/>
  <c r="O35" i="56"/>
  <c r="O61" i="56"/>
  <c r="O57" i="56"/>
  <c r="O38" i="56"/>
  <c r="O39" i="56"/>
  <c r="O40" i="56"/>
  <c r="O43" i="56"/>
  <c r="O46" i="56"/>
  <c r="O47" i="56"/>
  <c r="O51" i="56"/>
  <c r="O23" i="56"/>
  <c r="AF7" i="56"/>
  <c r="I28" i="59"/>
  <c r="O54" i="56"/>
  <c r="O22" i="56"/>
  <c r="O28" i="56"/>
  <c r="O31" i="56"/>
  <c r="O34" i="56"/>
  <c r="O58" i="56"/>
  <c r="O55" i="56"/>
  <c r="O41" i="56"/>
  <c r="O42" i="56"/>
  <c r="O44" i="56"/>
  <c r="O48" i="56"/>
  <c r="O49" i="56"/>
  <c r="O52" i="56"/>
  <c r="O21" i="56"/>
  <c r="O24" i="56"/>
  <c r="O26" i="56"/>
  <c r="O27" i="56"/>
  <c r="O30" i="56"/>
  <c r="O33" i="56"/>
  <c r="O36" i="56"/>
  <c r="O37" i="56"/>
  <c r="O45" i="56"/>
  <c r="O50" i="56"/>
  <c r="O53" i="56"/>
  <c r="C22" i="56"/>
  <c r="G23" i="56"/>
  <c r="G21" i="56"/>
  <c r="G22" i="56"/>
  <c r="AW25" i="56"/>
  <c r="G25" i="56"/>
  <c r="C24" i="56"/>
  <c r="C21" i="56"/>
  <c r="C23" i="56"/>
  <c r="G24" i="56"/>
  <c r="C28" i="56"/>
  <c r="C31" i="56"/>
  <c r="C34" i="56"/>
  <c r="G29" i="56"/>
  <c r="G31" i="56"/>
  <c r="G34" i="56"/>
  <c r="G36" i="56"/>
  <c r="C37" i="56"/>
  <c r="Q37" i="56"/>
  <c r="C46" i="56"/>
  <c r="Q46" i="56"/>
  <c r="C49" i="56"/>
  <c r="Q49" i="56"/>
  <c r="C52" i="56"/>
  <c r="H52" i="56" s="1"/>
  <c r="P52" i="56" s="1"/>
  <c r="Q52" i="56"/>
  <c r="C40" i="56"/>
  <c r="C57" i="56"/>
  <c r="H57" i="56" s="1"/>
  <c r="G37" i="56"/>
  <c r="G38" i="56"/>
  <c r="G39" i="56"/>
  <c r="G43" i="56"/>
  <c r="G47" i="56"/>
  <c r="C26" i="56"/>
  <c r="G27" i="56"/>
  <c r="H27" i="56" s="1"/>
  <c r="G28" i="56"/>
  <c r="C29" i="56"/>
  <c r="C32" i="56"/>
  <c r="C35" i="56"/>
  <c r="G30" i="56"/>
  <c r="G32" i="56"/>
  <c r="C39" i="56"/>
  <c r="G40" i="56"/>
  <c r="C42" i="56"/>
  <c r="Q42" i="56"/>
  <c r="C45" i="56"/>
  <c r="Q45" i="56"/>
  <c r="G49" i="56"/>
  <c r="AW49" i="56"/>
  <c r="C51" i="56"/>
  <c r="H51" i="56" s="1"/>
  <c r="Q51" i="56"/>
  <c r="C54" i="56"/>
  <c r="H54" i="56" s="1"/>
  <c r="P54" i="56" s="1"/>
  <c r="Q54" i="56"/>
  <c r="C43" i="56"/>
  <c r="G41" i="56"/>
  <c r="G46" i="56"/>
  <c r="C25" i="56"/>
  <c r="G26" i="56"/>
  <c r="C61" i="56"/>
  <c r="H61" i="56" s="1"/>
  <c r="P61" i="56" s="1"/>
  <c r="Q61" i="56"/>
  <c r="C58" i="56"/>
  <c r="H58" i="56" s="1"/>
  <c r="P58" i="56" s="1"/>
  <c r="Q58" i="56"/>
  <c r="C55" i="56"/>
  <c r="H55" i="56" s="1"/>
  <c r="P55" i="56" s="1"/>
  <c r="Q55" i="56"/>
  <c r="C30" i="56"/>
  <c r="C33" i="56"/>
  <c r="C36" i="56"/>
  <c r="G33" i="56"/>
  <c r="G35" i="56"/>
  <c r="C38" i="56"/>
  <c r="Q38" i="56"/>
  <c r="C41" i="56"/>
  <c r="Q41" i="56"/>
  <c r="G42" i="56"/>
  <c r="AW42" i="56"/>
  <c r="C44" i="56"/>
  <c r="Q44" i="56"/>
  <c r="C47" i="56"/>
  <c r="H47" i="56" s="1"/>
  <c r="P47" i="56" s="1"/>
  <c r="Q47" i="56"/>
  <c r="G48" i="56"/>
  <c r="AW48" i="56"/>
  <c r="C50" i="56"/>
  <c r="H50" i="56" s="1"/>
  <c r="Q50" i="56"/>
  <c r="C53" i="56"/>
  <c r="H53" i="56" s="1"/>
  <c r="Q53" i="56"/>
  <c r="C48" i="56"/>
  <c r="H48" i="56" s="1"/>
  <c r="G44" i="56"/>
  <c r="G45" i="56"/>
  <c r="N19" i="56"/>
  <c r="M19" i="56"/>
  <c r="L19" i="56"/>
  <c r="K19" i="56"/>
  <c r="J19" i="56"/>
  <c r="I19" i="56"/>
  <c r="F19" i="56"/>
  <c r="E19" i="56"/>
  <c r="D19" i="56"/>
  <c r="N18" i="56"/>
  <c r="M18" i="56"/>
  <c r="L18" i="56"/>
  <c r="K18" i="56"/>
  <c r="J18" i="56"/>
  <c r="I18" i="56"/>
  <c r="F18" i="56"/>
  <c r="E18" i="56"/>
  <c r="D18" i="56"/>
  <c r="M17" i="56"/>
  <c r="N17" i="56"/>
  <c r="L17" i="56"/>
  <c r="K17" i="56"/>
  <c r="J17" i="56"/>
  <c r="I17" i="56"/>
  <c r="F17" i="56"/>
  <c r="E17" i="56"/>
  <c r="D17" i="56"/>
  <c r="N16" i="56"/>
  <c r="M16" i="56"/>
  <c r="L16" i="56"/>
  <c r="K16" i="56"/>
  <c r="J16" i="56"/>
  <c r="I16" i="56"/>
  <c r="F16" i="56"/>
  <c r="E16" i="56"/>
  <c r="D16" i="56"/>
  <c r="Q16" i="56"/>
  <c r="M15" i="56"/>
  <c r="L15" i="56"/>
  <c r="K15" i="56"/>
  <c r="J15" i="56"/>
  <c r="I15" i="56"/>
  <c r="AW15" i="56"/>
  <c r="F15" i="56"/>
  <c r="E15" i="56"/>
  <c r="D15" i="56"/>
  <c r="M14" i="56"/>
  <c r="L14" i="56"/>
  <c r="K14" i="56"/>
  <c r="J14" i="56"/>
  <c r="I14" i="56"/>
  <c r="F14" i="56"/>
  <c r="E14" i="56"/>
  <c r="D14" i="56"/>
  <c r="F13" i="56"/>
  <c r="M13" i="56"/>
  <c r="L13" i="56"/>
  <c r="K13" i="56"/>
  <c r="J13" i="56"/>
  <c r="I13" i="56"/>
  <c r="E13" i="56"/>
  <c r="D13" i="56"/>
  <c r="F12" i="56"/>
  <c r="M12" i="56"/>
  <c r="L12" i="56"/>
  <c r="K12" i="56"/>
  <c r="J12" i="56"/>
  <c r="I12" i="56"/>
  <c r="E12" i="56"/>
  <c r="D12" i="56"/>
  <c r="K8" i="56"/>
  <c r="F8" i="56"/>
  <c r="D8" i="56"/>
  <c r="L9" i="56"/>
  <c r="O9" i="56" s="1"/>
  <c r="K10" i="56"/>
  <c r="J10" i="56"/>
  <c r="AW10" i="56"/>
  <c r="F10" i="56"/>
  <c r="D10" i="56"/>
  <c r="L11" i="56"/>
  <c r="K11" i="56"/>
  <c r="J11" i="56"/>
  <c r="I11" i="56"/>
  <c r="F11" i="56"/>
  <c r="E11" i="56"/>
  <c r="Q11" i="56"/>
  <c r="D11" i="56"/>
  <c r="G10" i="56"/>
  <c r="I10" i="56"/>
  <c r="L10" i="56"/>
  <c r="E10" i="56"/>
  <c r="L8" i="56"/>
  <c r="I8" i="56"/>
  <c r="E8" i="56"/>
  <c r="J8" i="56"/>
  <c r="C20" i="56"/>
  <c r="G20" i="56"/>
  <c r="L20" i="56"/>
  <c r="K20" i="56"/>
  <c r="M20" i="56"/>
  <c r="N20" i="56"/>
  <c r="F20" i="56"/>
  <c r="J20" i="56"/>
  <c r="I20" i="56"/>
  <c r="D20" i="56"/>
  <c r="E20" i="56"/>
  <c r="P51" i="56" l="1"/>
  <c r="P27" i="56"/>
  <c r="P57" i="56"/>
  <c r="P48" i="56"/>
  <c r="H49" i="56"/>
  <c r="P49" i="56" s="1"/>
  <c r="O8" i="56"/>
  <c r="O13" i="56"/>
  <c r="O14" i="56"/>
  <c r="O15" i="56"/>
  <c r="O16" i="56"/>
  <c r="O17" i="56"/>
  <c r="O18" i="56"/>
  <c r="O19" i="56"/>
  <c r="P50" i="56"/>
  <c r="H44" i="56"/>
  <c r="P44" i="56" s="1"/>
  <c r="H38" i="56"/>
  <c r="P38" i="56" s="1"/>
  <c r="H29" i="56"/>
  <c r="P29" i="56" s="1"/>
  <c r="H37" i="56"/>
  <c r="P37" i="56" s="1"/>
  <c r="H23" i="56"/>
  <c r="P23" i="56" s="1"/>
  <c r="H20" i="56"/>
  <c r="H45" i="56"/>
  <c r="P45" i="56" s="1"/>
  <c r="H26" i="56"/>
  <c r="P26" i="56" s="1"/>
  <c r="H31" i="56"/>
  <c r="P31" i="56" s="1"/>
  <c r="O20" i="56"/>
  <c r="O10" i="56"/>
  <c r="O11" i="56"/>
  <c r="O12" i="56"/>
  <c r="P53" i="56"/>
  <c r="H41" i="56"/>
  <c r="P41" i="56" s="1"/>
  <c r="H33" i="56"/>
  <c r="P33" i="56" s="1"/>
  <c r="H25" i="56"/>
  <c r="P25" i="56" s="1"/>
  <c r="H43" i="56"/>
  <c r="P43" i="56" s="1"/>
  <c r="H39" i="56"/>
  <c r="P39" i="56" s="1"/>
  <c r="H35" i="56"/>
  <c r="P35" i="56" s="1"/>
  <c r="H40" i="56"/>
  <c r="P40" i="56" s="1"/>
  <c r="H46" i="56"/>
  <c r="P46" i="56" s="1"/>
  <c r="H28" i="56"/>
  <c r="P28" i="56" s="1"/>
  <c r="H21" i="56"/>
  <c r="P21" i="56" s="1"/>
  <c r="H30" i="56"/>
  <c r="P30" i="56" s="1"/>
  <c r="H42" i="56"/>
  <c r="P42" i="56" s="1"/>
  <c r="H32" i="56"/>
  <c r="P32" i="56" s="1"/>
  <c r="H34" i="56"/>
  <c r="P34" i="56" s="1"/>
  <c r="H24" i="56"/>
  <c r="P24" i="56" s="1"/>
  <c r="H22" i="56"/>
  <c r="P22" i="56" s="1"/>
  <c r="C16" i="56"/>
  <c r="C11" i="56"/>
  <c r="C13" i="56"/>
  <c r="Q13" i="56"/>
  <c r="G13" i="56"/>
  <c r="AW13" i="56"/>
  <c r="C14" i="56"/>
  <c r="Q14" i="56"/>
  <c r="C15" i="56"/>
  <c r="Q15" i="56"/>
  <c r="G16" i="56"/>
  <c r="AW16" i="56"/>
  <c r="G17" i="56"/>
  <c r="AW17" i="56"/>
  <c r="G18" i="56"/>
  <c r="C10" i="56"/>
  <c r="H10" i="56" s="1"/>
  <c r="Q10" i="56"/>
  <c r="C9" i="56"/>
  <c r="H9" i="56" s="1"/>
  <c r="P9" i="56" s="1"/>
  <c r="Q9" i="56"/>
  <c r="C8" i="56"/>
  <c r="Q8" i="56"/>
  <c r="C12" i="56"/>
  <c r="Q12" i="56"/>
  <c r="G12" i="56"/>
  <c r="AW12" i="56"/>
  <c r="G14" i="56"/>
  <c r="AW14" i="56"/>
  <c r="C19" i="56"/>
  <c r="Q19" i="56"/>
  <c r="G11" i="56"/>
  <c r="AW11" i="56"/>
  <c r="G8" i="56"/>
  <c r="G15" i="56"/>
  <c r="C17" i="56"/>
  <c r="H17" i="56" s="1"/>
  <c r="P17" i="56" s="1"/>
  <c r="Q17" i="56"/>
  <c r="C18" i="56"/>
  <c r="Q18" i="56"/>
  <c r="G19" i="56"/>
  <c r="AW19" i="56"/>
  <c r="P10" i="56" l="1"/>
  <c r="AW7" i="56"/>
  <c r="O49" i="59" s="1"/>
  <c r="H19" i="56"/>
  <c r="P19" i="56" s="1"/>
  <c r="H12" i="56"/>
  <c r="P12" i="56" s="1"/>
  <c r="H18" i="56"/>
  <c r="P18" i="56" s="1"/>
  <c r="H11" i="56"/>
  <c r="P11" i="56" s="1"/>
  <c r="H14" i="56"/>
  <c r="P14" i="56" s="1"/>
  <c r="H16" i="56"/>
  <c r="P16" i="56" s="1"/>
  <c r="H8" i="56"/>
  <c r="P8" i="56" s="1"/>
  <c r="H15" i="56"/>
  <c r="P15" i="56" s="1"/>
  <c r="H13" i="56"/>
  <c r="P13" i="56" s="1"/>
  <c r="P20" i="56"/>
  <c r="Q60" i="56"/>
  <c r="C60" i="56"/>
  <c r="G60" i="56"/>
  <c r="I60" i="56"/>
  <c r="J60" i="56"/>
  <c r="L60" i="56"/>
  <c r="E60" i="56"/>
  <c r="K60" i="56"/>
  <c r="M60" i="56"/>
  <c r="D60" i="56"/>
  <c r="F60" i="56"/>
  <c r="N60" i="56"/>
  <c r="O60" i="56" l="1"/>
  <c r="H60" i="56"/>
  <c r="L59" i="56"/>
  <c r="K59" i="56"/>
  <c r="M59" i="56"/>
  <c r="Q59" i="56"/>
  <c r="D59" i="56"/>
  <c r="C59" i="56"/>
  <c r="F59" i="56"/>
  <c r="G59" i="56"/>
  <c r="N59" i="56"/>
  <c r="I59" i="56"/>
  <c r="J59" i="56"/>
  <c r="E59" i="56"/>
  <c r="P60" i="56" l="1"/>
  <c r="O59" i="56"/>
  <c r="H59" i="56"/>
  <c r="D56" i="56"/>
  <c r="J56" i="56"/>
  <c r="J7" i="56" s="1"/>
  <c r="J8" i="59" s="1"/>
  <c r="L56" i="56"/>
  <c r="L7" i="56" s="1"/>
  <c r="L8" i="59" s="1"/>
  <c r="G56" i="56"/>
  <c r="G7" i="56" s="1"/>
  <c r="E8" i="59" s="1"/>
  <c r="C56" i="56"/>
  <c r="K56" i="56"/>
  <c r="K7" i="56" s="1"/>
  <c r="K8" i="59" s="1"/>
  <c r="E56" i="56"/>
  <c r="E7" i="56" s="1"/>
  <c r="C8" i="59" s="1"/>
  <c r="N56" i="56"/>
  <c r="N7" i="56" s="1"/>
  <c r="N8" i="59" s="1"/>
  <c r="F56" i="56"/>
  <c r="F7" i="56" s="1"/>
  <c r="D8" i="59" s="1"/>
  <c r="M56" i="56"/>
  <c r="M7" i="56" s="1"/>
  <c r="M8" i="59" s="1"/>
  <c r="I56" i="56"/>
  <c r="P59" i="56" l="1"/>
  <c r="I7" i="56"/>
  <c r="O56" i="56"/>
  <c r="C7" i="56"/>
  <c r="A8" i="59" s="1"/>
  <c r="H56" i="56"/>
  <c r="Q56" i="56"/>
  <c r="Q7" i="56" s="1"/>
  <c r="G28" i="59" s="1"/>
  <c r="R58" i="56"/>
  <c r="X58" i="56" s="1"/>
  <c r="O7" i="56" l="1"/>
  <c r="I8" i="59"/>
  <c r="O8" i="59" s="1"/>
  <c r="P56" i="56"/>
  <c r="U27" i="5"/>
  <c r="U49" i="56"/>
  <c r="U7" i="56" s="1"/>
  <c r="D28" i="59" s="1"/>
  <c r="S49" i="56"/>
  <c r="S7" i="56" s="1"/>
  <c r="B28" i="59" s="1"/>
  <c r="T49" i="56"/>
  <c r="T7" i="56" s="1"/>
  <c r="C28" i="59" s="1"/>
  <c r="W49" i="56"/>
  <c r="W7" i="56" s="1"/>
  <c r="F28" i="59" s="1"/>
  <c r="V49" i="56"/>
  <c r="V7" i="56" s="1"/>
  <c r="E28" i="59" s="1"/>
  <c r="R49" i="56"/>
  <c r="R7" i="56" s="1"/>
  <c r="A28" i="59" s="1"/>
  <c r="BD7" i="56" l="1"/>
  <c r="X49" i="56"/>
  <c r="X7" i="56"/>
  <c r="D36" i="56"/>
  <c r="D7" i="56" l="1"/>
  <c r="H36" i="56"/>
  <c r="P36" i="56" s="1"/>
  <c r="H7" i="56" l="1"/>
  <c r="P7" i="56" s="1"/>
  <c r="B8" i="59"/>
  <c r="G8" i="5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<sst xmlns="http://schemas.openxmlformats.org/spreadsheetml/2006/main" count="4878" uniqueCount="630">
  <si>
    <t>Public</t>
  </si>
  <si>
    <t>Anonymous</t>
  </si>
  <si>
    <t>Organization</t>
  </si>
  <si>
    <t>SQ</t>
  </si>
  <si>
    <t>Totals</t>
  </si>
  <si>
    <t>0001</t>
  </si>
  <si>
    <t>0002</t>
  </si>
  <si>
    <t>0003</t>
  </si>
  <si>
    <t>0004</t>
  </si>
  <si>
    <t>0005</t>
  </si>
  <si>
    <t>0006</t>
  </si>
  <si>
    <t>0008</t>
  </si>
  <si>
    <t>0009</t>
  </si>
  <si>
    <t>0010</t>
  </si>
  <si>
    <t>0011</t>
  </si>
  <si>
    <t>0012</t>
  </si>
  <si>
    <t>0013</t>
  </si>
  <si>
    <t>0014</t>
  </si>
  <si>
    <t>0015</t>
  </si>
  <si>
    <t>0016</t>
  </si>
  <si>
    <t>0107</t>
  </si>
  <si>
    <t>0018</t>
  </si>
  <si>
    <t>0017</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</si>
  <si>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</si>
  <si>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</si>
  <si>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</si>
  <si>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</si>
  <si>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</si>
  <si>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</si>
  <si>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</si>
  <si>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</si>
  <si>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</si>
  <si>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</si>
  <si>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</si>
  <si>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</si>
  <si>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</si>
  <si>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</si>
  <si>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</si>
  <si>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</si>
  <si>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</si>
  <si>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</si>
  <si>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</si>
  <si>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</si>
  <si>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</si>
  <si>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</si>
  <si>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</si>
  <si>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</si>
  <si>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</si>
  <si>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</si>
  <si>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</si>
  <si>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</si>
  <si>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</si>
  <si>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</si>
  <si>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</si>
  <si>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</si>
  <si>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</si>
  <si>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</si>
  <si>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</si>
  <si>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</si>
  <si>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</si>
  <si>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</si>
  <si>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</si>
  <si>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</si>
  <si>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</si>
  <si>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</si>
  <si>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</si>
  <si>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</si>
  <si>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</si>
  <si>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</si>
  <si>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</si>
  <si>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</si>
  <si>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0072</t>
  </si>
  <si>
    <t>0073</t>
  </si>
  <si>
    <t>0074</t>
  </si>
  <si>
    <t>0075</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</si>
  <si>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</si>
  <si>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</si>
  <si>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</si>
  <si>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</si>
  <si>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</si>
  <si>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</si>
  <si>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</si>
  <si>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</si>
  <si>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</si>
  <si>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</si>
  <si>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</si>
  <si>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</si>
  <si>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</si>
  <si>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</si>
  <si>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</si>
  <si>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</si>
  <si>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</si>
  <si>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</si>
  <si>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</si>
  <si>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</si>
  <si>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</si>
  <si>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</si>
  <si>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</si>
  <si>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</si>
  <si>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</si>
  <si>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</si>
  <si>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</si>
  <si>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</si>
  <si>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</si>
  <si>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</si>
  <si>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</si>
  <si>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</si>
  <si>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</si>
  <si>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</si>
  <si>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</si>
  <si>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</si>
  <si>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</si>
  <si>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</si>
  <si>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</si>
  <si>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</si>
  <si>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</si>
  <si>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</si>
  <si>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</si>
  <si>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</si>
  <si>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</si>
  <si>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</si>
  <si>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</si>
  <si>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</si>
  <si>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</si>
  <si>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</si>
  <si>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</si>
  <si>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</si>
  <si>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</si>
  <si>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</si>
  <si>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</si>
  <si>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</si>
  <si>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</si>
  <si>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</si>
  <si>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</si>
  <si>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</si>
  <si>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</si>
  <si>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</si>
  <si>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</si>
  <si>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</si>
  <si>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</si>
  <si>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</si>
  <si>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</si>
  <si>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</si>
  <si>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</si>
  <si>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</si>
  <si>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</si>
  <si>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0150</t>
  </si>
  <si>
    <t>0151</t>
  </si>
  <si>
    <t>0152</t>
  </si>
  <si>
    <t>0153</t>
  </si>
  <si>
    <t>0154</t>
  </si>
  <si>
    <t>0155</t>
  </si>
  <si>
    <t>0156</t>
  </si>
  <si>
    <t>0157</t>
  </si>
  <si>
    <t>0159</t>
  </si>
  <si>
    <t>0160</t>
  </si>
  <si>
    <t>0161</t>
  </si>
  <si>
    <t>0162</t>
  </si>
  <si>
    <t>0163</t>
  </si>
  <si>
    <t>0164</t>
  </si>
  <si>
    <t>0165</t>
  </si>
  <si>
    <t>0166</t>
  </si>
  <si>
    <t>0167</t>
  </si>
  <si>
    <t>0168</t>
  </si>
  <si>
    <t>0170</t>
  </si>
  <si>
    <t>0171</t>
  </si>
  <si>
    <t>0172</t>
  </si>
  <si>
    <t>0173</t>
  </si>
  <si>
    <t>0174</t>
  </si>
  <si>
    <t>0175</t>
  </si>
  <si>
    <t>0176</t>
  </si>
  <si>
    <t>0177</t>
  </si>
  <si>
    <t>0178</t>
  </si>
  <si>
    <t>0179</t>
  </si>
  <si>
    <t>0180</t>
  </si>
  <si>
    <t>0181</t>
  </si>
  <si>
    <t>0182</t>
  </si>
  <si>
    <t>0184</t>
  </si>
  <si>
    <t>0186</t>
  </si>
  <si>
    <t>0187</t>
  </si>
  <si>
    <t>0188</t>
  </si>
  <si>
    <t>0189</t>
  </si>
  <si>
    <t>0190</t>
  </si>
  <si>
    <t>0191</t>
  </si>
  <si>
    <t>0192</t>
  </si>
  <si>
    <t>0193</t>
  </si>
  <si>
    <t>0194</t>
  </si>
  <si>
    <t>0195</t>
  </si>
  <si>
    <t>0196</t>
  </si>
  <si>
    <t>0197</t>
  </si>
  <si>
    <t>0198</t>
  </si>
  <si>
    <t>0199</t>
  </si>
  <si>
    <t>0200</t>
  </si>
  <si>
    <t>0201</t>
  </si>
  <si>
    <t>0202</t>
  </si>
  <si>
    <t>0203</t>
  </si>
  <si>
    <t>0204</t>
  </si>
  <si>
    <t>0206</t>
  </si>
  <si>
    <t>0207</t>
  </si>
  <si>
    <t>0208</t>
  </si>
  <si>
    <t>0209</t>
  </si>
  <si>
    <t>0210</t>
  </si>
  <si>
    <t>0212</t>
  </si>
  <si>
    <t>0213</t>
  </si>
  <si>
    <t>0214</t>
  </si>
  <si>
    <t>0216</t>
  </si>
  <si>
    <t>0217</t>
  </si>
  <si>
    <t>0218</t>
  </si>
  <si>
    <t>0219</t>
  </si>
  <si>
    <t>0220</t>
  </si>
  <si>
    <t>0221</t>
  </si>
  <si>
    <t>0222</t>
  </si>
  <si>
    <t>0223</t>
  </si>
  <si>
    <t>0224</t>
  </si>
  <si>
    <t>0226</t>
  </si>
  <si>
    <t>0227</t>
  </si>
  <si>
    <t>0228</t>
  </si>
  <si>
    <t>0229</t>
  </si>
  <si>
    <t>0231</t>
  </si>
  <si>
    <t>0232</t>
  </si>
  <si>
    <t>0233</t>
  </si>
  <si>
    <t>0234</t>
  </si>
  <si>
    <t>0235</t>
  </si>
  <si>
    <t>0236</t>
  </si>
  <si>
    <t>0237</t>
  </si>
  <si>
    <t>0238</t>
  </si>
  <si>
    <t>0239</t>
  </si>
  <si>
    <t>0240</t>
  </si>
  <si>
    <t>0241</t>
  </si>
  <si>
    <t>0242</t>
  </si>
  <si>
    <t>0343</t>
  </si>
  <si>
    <t>0243</t>
  </si>
  <si>
    <t>0244</t>
  </si>
  <si>
    <t>0245</t>
  </si>
  <si>
    <t>0247</t>
  </si>
  <si>
    <t>0248</t>
  </si>
  <si>
    <t>0250</t>
  </si>
  <si>
    <t>0251</t>
  </si>
  <si>
    <t>0252</t>
  </si>
  <si>
    <t>0253</t>
  </si>
  <si>
    <t>0254</t>
  </si>
  <si>
    <t>0255</t>
  </si>
  <si>
    <t>0256</t>
  </si>
  <si>
    <t>0258</t>
  </si>
  <si>
    <t>0259</t>
  </si>
  <si>
    <t>0261</t>
  </si>
  <si>
    <t>0262</t>
  </si>
  <si>
    <t>0263</t>
  </si>
  <si>
    <t>0264</t>
  </si>
  <si>
    <t>0265</t>
  </si>
  <si>
    <t>0266</t>
  </si>
  <si>
    <t>0300</t>
  </si>
  <si>
    <t>0267</t>
  </si>
  <si>
    <t>0268</t>
  </si>
  <si>
    <t>0269</t>
  </si>
  <si>
    <t>0270</t>
  </si>
  <si>
    <t>0271</t>
  </si>
  <si>
    <t>0272</t>
  </si>
  <si>
    <t>0273</t>
  </si>
  <si>
    <t>0274</t>
  </si>
  <si>
    <t>0275</t>
  </si>
  <si>
    <t>0276</t>
  </si>
  <si>
    <t>0277</t>
  </si>
  <si>
    <t>0278</t>
  </si>
  <si>
    <t>0279</t>
  </si>
  <si>
    <t>0281</t>
  </si>
  <si>
    <t>0282</t>
  </si>
  <si>
    <t>0283</t>
  </si>
  <si>
    <t>0284</t>
  </si>
  <si>
    <t>0285</t>
  </si>
  <si>
    <t>0286</t>
  </si>
  <si>
    <t>0287</t>
  </si>
  <si>
    <t>0288</t>
  </si>
  <si>
    <t>0289</t>
  </si>
  <si>
    <t>0290</t>
  </si>
  <si>
    <t>0291</t>
  </si>
  <si>
    <t>0292</t>
  </si>
  <si>
    <t>0293</t>
  </si>
  <si>
    <t>0294</t>
  </si>
  <si>
    <t>0295</t>
  </si>
  <si>
    <t>0296</t>
  </si>
  <si>
    <t>0297</t>
  </si>
  <si>
    <t>0298</t>
  </si>
  <si>
    <t>0299</t>
  </si>
  <si>
    <t>0301</t>
  </si>
  <si>
    <t>0302</t>
  </si>
  <si>
    <t>0303</t>
  </si>
  <si>
    <t>0304</t>
  </si>
  <si>
    <t>0305</t>
  </si>
  <si>
    <t>0306</t>
  </si>
  <si>
    <t>0307</t>
  </si>
  <si>
    <t>0308</t>
  </si>
  <si>
    <t>0309</t>
  </si>
  <si>
    <t>0310</t>
  </si>
  <si>
    <t>0311</t>
  </si>
  <si>
    <t>0312</t>
  </si>
  <si>
    <t>0313</t>
  </si>
  <si>
    <t>0314</t>
  </si>
  <si>
    <t>0316</t>
  </si>
  <si>
    <t>0317</t>
  </si>
  <si>
    <t>0318</t>
  </si>
  <si>
    <t>0319</t>
  </si>
  <si>
    <t>0320</t>
  </si>
  <si>
    <t>0321</t>
  </si>
  <si>
    <t>0322</t>
  </si>
  <si>
    <t>0323</t>
  </si>
  <si>
    <t>0324</t>
  </si>
  <si>
    <t>0325</t>
  </si>
  <si>
    <t>0326</t>
  </si>
  <si>
    <t>0327</t>
  </si>
  <si>
    <t>0328</t>
  </si>
  <si>
    <t>0329</t>
  </si>
  <si>
    <t>0331</t>
  </si>
  <si>
    <t>0332</t>
  </si>
  <si>
    <t>0333</t>
  </si>
  <si>
    <t>0334</t>
  </si>
  <si>
    <t>0335</t>
  </si>
  <si>
    <t>0336</t>
  </si>
  <si>
    <t>0337</t>
  </si>
  <si>
    <t>0338</t>
  </si>
  <si>
    <t>0339</t>
  </si>
  <si>
    <t>0340</t>
  </si>
  <si>
    <t>0341</t>
  </si>
  <si>
    <t>0342</t>
  </si>
  <si>
    <t>0344</t>
  </si>
  <si>
    <t>0345</t>
  </si>
  <si>
    <t>0346</t>
  </si>
  <si>
    <t>0347</t>
  </si>
  <si>
    <t>0348</t>
  </si>
  <si>
    <t>0349</t>
  </si>
  <si>
    <t>0350</t>
  </si>
  <si>
    <t>0351</t>
  </si>
  <si>
    <t>0352</t>
  </si>
  <si>
    <t>0353</t>
  </si>
  <si>
    <t>0354</t>
  </si>
  <si>
    <t>0355</t>
  </si>
  <si>
    <t>0356</t>
  </si>
  <si>
    <t>0357</t>
  </si>
  <si>
    <t>0358</t>
  </si>
  <si>
    <t>0359</t>
  </si>
  <si>
    <t>0360</t>
  </si>
  <si>
    <t>0361</t>
  </si>
  <si>
    <t>0362</t>
  </si>
  <si>
    <t>0363</t>
  </si>
  <si>
    <t>0365</t>
  </si>
  <si>
    <t>0366</t>
  </si>
  <si>
    <t>0367</t>
  </si>
  <si>
    <t>0368</t>
  </si>
  <si>
    <t>1251-1270</t>
  </si>
  <si>
    <t>Null</t>
  </si>
  <si>
    <t>Med. Org.</t>
  </si>
  <si>
    <t>1205-1227</t>
  </si>
  <si>
    <t>1228-1250</t>
  </si>
  <si>
    <t>For</t>
  </si>
  <si>
    <t>Against</t>
  </si>
  <si>
    <t>1182-1204</t>
  </si>
  <si>
    <t>52</t>
  </si>
  <si>
    <t>1159-1181</t>
  </si>
  <si>
    <t>1136-1158</t>
  </si>
  <si>
    <t>1113-1135</t>
  </si>
  <si>
    <t>HCP</t>
  </si>
  <si>
    <t>1090-1112</t>
  </si>
  <si>
    <t>1067-1089</t>
  </si>
  <si>
    <t>Balance</t>
  </si>
  <si>
    <t>1044-1066</t>
  </si>
  <si>
    <t>1021-1043</t>
  </si>
  <si>
    <t>998-1020</t>
  </si>
  <si>
    <t>975-997</t>
  </si>
  <si>
    <t>952-974</t>
  </si>
  <si>
    <t>929-951</t>
  </si>
  <si>
    <t>906-928</t>
  </si>
  <si>
    <t>883-905</t>
  </si>
  <si>
    <t>860-882</t>
  </si>
  <si>
    <t>837-859</t>
  </si>
  <si>
    <t>814-836</t>
  </si>
  <si>
    <t>791-813</t>
  </si>
  <si>
    <t>*851</t>
  </si>
  <si>
    <t>*852</t>
  </si>
  <si>
    <t>768-790</t>
  </si>
  <si>
    <t>745-767</t>
  </si>
  <si>
    <t>722-744</t>
  </si>
  <si>
    <t>699-721</t>
  </si>
  <si>
    <t>678-698</t>
  </si>
  <si>
    <t>24-46</t>
  </si>
  <si>
    <t>47-69</t>
  </si>
  <si>
    <t>70-92</t>
  </si>
  <si>
    <t>1-23</t>
  </si>
  <si>
    <t>93-115</t>
  </si>
  <si>
    <t>610-631</t>
  </si>
  <si>
    <t>632-654</t>
  </si>
  <si>
    <t>655-677</t>
  </si>
  <si>
    <t>587-609</t>
  </si>
  <si>
    <t>564-586</t>
  </si>
  <si>
    <t>531-563</t>
  </si>
  <si>
    <t>507-530</t>
  </si>
  <si>
    <t>484-506</t>
  </si>
  <si>
    <t>461-483</t>
  </si>
  <si>
    <t>438-460</t>
  </si>
  <si>
    <t>415-437</t>
  </si>
  <si>
    <t>392-414</t>
  </si>
  <si>
    <t>369-391</t>
  </si>
  <si>
    <t>346-368</t>
  </si>
  <si>
    <t>323-345</t>
  </si>
  <si>
    <t>300-322</t>
  </si>
  <si>
    <t>277-299</t>
  </si>
  <si>
    <t>254-276</t>
  </si>
  <si>
    <t>231-253</t>
  </si>
  <si>
    <t>208-230</t>
  </si>
  <si>
    <t>185-207</t>
  </si>
  <si>
    <t>162-184</t>
  </si>
  <si>
    <t>139-161</t>
  </si>
  <si>
    <t>116-138</t>
  </si>
  <si>
    <t>Refer</t>
  </si>
  <si>
    <t>*0071</t>
  </si>
  <si>
    <t>*0070</t>
  </si>
  <si>
    <t>*0043</t>
  </si>
  <si>
    <t>*0042</t>
  </si>
  <si>
    <t>748</t>
  </si>
  <si>
    <t>764</t>
  </si>
  <si>
    <t>*1094</t>
  </si>
  <si>
    <t>*1265</t>
  </si>
  <si>
    <t>*1263</t>
  </si>
  <si>
    <t>Status Quo</t>
  </si>
  <si>
    <t>Somewhat Agree</t>
  </si>
  <si>
    <t>Somewhat Disagree</t>
  </si>
  <si>
    <t>Strongly Disagree</t>
  </si>
  <si>
    <t>Don't Know</t>
  </si>
  <si>
    <t>Communicate clearly and promptly</t>
  </si>
  <si>
    <t>Total</t>
  </si>
  <si>
    <t>Must not promote own  beliefs</t>
  </si>
  <si>
    <t>Yes</t>
  </si>
  <si>
    <t>No</t>
  </si>
  <si>
    <t>Check</t>
  </si>
  <si>
    <t>0007</t>
  </si>
  <si>
    <t>0069</t>
  </si>
  <si>
    <t>0076</t>
  </si>
  <si>
    <t>0149</t>
  </si>
  <si>
    <t>0158</t>
  </si>
  <si>
    <t>0169</t>
  </si>
  <si>
    <t>0183</t>
  </si>
  <si>
    <t>0185</t>
  </si>
  <si>
    <t>0205</t>
  </si>
  <si>
    <t>0211</t>
  </si>
  <si>
    <t>0215</t>
  </si>
  <si>
    <t>0225</t>
  </si>
  <si>
    <t>0230</t>
  </si>
  <si>
    <t>0246</t>
  </si>
  <si>
    <t>0249</t>
  </si>
  <si>
    <t>0257</t>
  </si>
  <si>
    <t>0260</t>
  </si>
  <si>
    <t>0280</t>
  </si>
  <si>
    <t>0315</t>
  </si>
  <si>
    <t>0330</t>
  </si>
  <si>
    <t>0364</t>
  </si>
  <si>
    <t>386</t>
  </si>
  <si>
    <t>406</t>
  </si>
  <si>
    <t>423</t>
  </si>
  <si>
    <t>446</t>
  </si>
  <si>
    <t>472</t>
  </si>
  <si>
    <t>519</t>
  </si>
  <si>
    <t>545</t>
  </si>
  <si>
    <t>548</t>
  </si>
  <si>
    <t>556</t>
  </si>
  <si>
    <t>583</t>
  </si>
  <si>
    <t>591</t>
  </si>
  <si>
    <t>620</t>
  </si>
  <si>
    <t>613</t>
  </si>
  <si>
    <t>653</t>
  </si>
  <si>
    <t>660</t>
  </si>
  <si>
    <t>663</t>
  </si>
  <si>
    <t>670</t>
  </si>
  <si>
    <t>730</t>
  </si>
  <si>
    <t>731</t>
  </si>
  <si>
    <t>735</t>
  </si>
  <si>
    <t>745</t>
  </si>
  <si>
    <t>763</t>
  </si>
  <si>
    <t>784</t>
  </si>
  <si>
    <t>788</t>
  </si>
  <si>
    <t>831</t>
  </si>
  <si>
    <t>835</t>
  </si>
  <si>
    <t>846</t>
  </si>
  <si>
    <t>853</t>
  </si>
  <si>
    <t>860</t>
  </si>
  <si>
    <t>890</t>
  </si>
  <si>
    <t>894</t>
  </si>
  <si>
    <t>898</t>
  </si>
  <si>
    <t>899</t>
  </si>
  <si>
    <t>929</t>
  </si>
  <si>
    <t>937</t>
  </si>
  <si>
    <t>944</t>
  </si>
  <si>
    <t>982</t>
  </si>
  <si>
    <t>998</t>
  </si>
  <si>
    <t>1012</t>
  </si>
  <si>
    <t>1015</t>
  </si>
  <si>
    <t>1027</t>
  </si>
  <si>
    <t>1028</t>
  </si>
  <si>
    <t>1049</t>
  </si>
  <si>
    <t>1067</t>
  </si>
  <si>
    <t>1097</t>
  </si>
  <si>
    <t>1148</t>
  </si>
  <si>
    <t>Sheet No.</t>
  </si>
  <si>
    <t>Respondent Type</t>
  </si>
  <si>
    <t>Response Category</t>
  </si>
  <si>
    <t>Discussion Forum Responses (Global)</t>
  </si>
  <si>
    <t>Numbered Responses</t>
  </si>
  <si>
    <t>Numbered Response</t>
  </si>
  <si>
    <t>Respondent Group</t>
  </si>
  <si>
    <t>Health Care Practitioners</t>
  </si>
  <si>
    <t>Response No.</t>
  </si>
  <si>
    <t>Project Analysis</t>
  </si>
  <si>
    <t>0042</t>
  </si>
  <si>
    <t>*Duplicate</t>
  </si>
  <si>
    <t>0043</t>
  </si>
  <si>
    <t xml:space="preserve">Total </t>
  </si>
  <si>
    <t>Medical Organizations</t>
  </si>
  <si>
    <t>Organizations</t>
  </si>
  <si>
    <t>Medical  Organization</t>
  </si>
  <si>
    <t xml:space="preserve">  Organizations</t>
  </si>
  <si>
    <t>Anon</t>
  </si>
  <si>
    <t>Org.</t>
  </si>
  <si>
    <t>123</t>
  </si>
  <si>
    <t>175</t>
  </si>
  <si>
    <t>Total Responses</t>
  </si>
  <si>
    <t>Category Type Total</t>
  </si>
  <si>
    <t>451</t>
  </si>
  <si>
    <t>456</t>
  </si>
  <si>
    <t>685</t>
  </si>
  <si>
    <t>Summary</t>
  </si>
  <si>
    <t>Collated</t>
  </si>
  <si>
    <t>Data Source</t>
  </si>
  <si>
    <t>531</t>
  </si>
  <si>
    <t>*CPFL entries at 1094, 1263 and 1265 counted only at 1265.</t>
  </si>
  <si>
    <t>1092</t>
  </si>
  <si>
    <t>1093</t>
  </si>
  <si>
    <t>1099</t>
  </si>
  <si>
    <t>*CPFL entries at 1094, 1263 and 1265 counted only at 1265</t>
  </si>
  <si>
    <t>1086</t>
  </si>
  <si>
    <t>1061</t>
  </si>
  <si>
    <t>1021</t>
  </si>
  <si>
    <t>1023</t>
  </si>
  <si>
    <t>1032</t>
  </si>
  <si>
    <t>1022</t>
  </si>
  <si>
    <t>1035</t>
  </si>
  <si>
    <t>1042</t>
  </si>
  <si>
    <t>1043</t>
  </si>
  <si>
    <t>1261</t>
  </si>
  <si>
    <t>1269</t>
  </si>
  <si>
    <t>1001</t>
  </si>
  <si>
    <t>704</t>
  </si>
  <si>
    <t>714</t>
  </si>
  <si>
    <t>716</t>
  </si>
  <si>
    <t>719</t>
  </si>
  <si>
    <t>706</t>
  </si>
  <si>
    <t>705</t>
  </si>
  <si>
    <t>715</t>
  </si>
  <si>
    <t>979</t>
  </si>
  <si>
    <t>986</t>
  </si>
  <si>
    <t>992</t>
  </si>
  <si>
    <t>995</t>
  </si>
  <si>
    <t>980</t>
  </si>
  <si>
    <t>981</t>
  </si>
  <si>
    <t>738</t>
  </si>
  <si>
    <t>960</t>
  </si>
  <si>
    <t>963</t>
  </si>
  <si>
    <t>953</t>
  </si>
  <si>
    <t>964</t>
  </si>
  <si>
    <t>754</t>
  </si>
  <si>
    <t>946</t>
  </si>
  <si>
    <t>951</t>
  </si>
  <si>
    <t>777</t>
  </si>
  <si>
    <t>918</t>
  </si>
  <si>
    <t>919</t>
  </si>
  <si>
    <t>928</t>
  </si>
  <si>
    <t>800</t>
  </si>
  <si>
    <t>836</t>
  </si>
  <si>
    <t>* Duplicate entry</t>
  </si>
  <si>
    <t>856</t>
  </si>
  <si>
    <t>1003</t>
  </si>
  <si>
    <t>1181</t>
  </si>
  <si>
    <t>1000</t>
  </si>
  <si>
    <t>For Freedom of Conscience</t>
  </si>
  <si>
    <t>Against Freedom of Conscience</t>
  </si>
  <si>
    <t>Must Refer</t>
  </si>
  <si>
    <t>Medical Organization</t>
  </si>
  <si>
    <t>Health Care Practitioner</t>
  </si>
  <si>
    <t>Discussion Forum</t>
  </si>
  <si>
    <t>Discussion_Forum</t>
  </si>
  <si>
    <t>PROJECT ANALYSIS</t>
  </si>
  <si>
    <t>On-Line Survey</t>
  </si>
  <si>
    <t>Physicians</t>
  </si>
  <si>
    <t>Organization Staff</t>
  </si>
  <si>
    <t>Other HCP</t>
  </si>
  <si>
    <t>Other</t>
  </si>
  <si>
    <t>Social Workers</t>
  </si>
  <si>
    <t xml:space="preserve">Clergy </t>
  </si>
  <si>
    <t xml:space="preserve">Medical Students </t>
  </si>
  <si>
    <t xml:space="preserve">Teachers/Professors </t>
  </si>
  <si>
    <t xml:space="preserve">Others </t>
  </si>
  <si>
    <t>Individual Response</t>
  </si>
  <si>
    <t>Organizational Response</t>
  </si>
  <si>
    <t>Source: Report, Tables 2, 3, Note 5</t>
  </si>
  <si>
    <t>When physicians refuse to provide treatments or procedures on the basis of moral or religious belief, do you think those physicians must be required, in all instances, to refer patients to another physician or health care provider who will provide the treatment or procedure?</t>
  </si>
  <si>
    <t>Source: Report, Figure 4</t>
  </si>
  <si>
    <t xml:space="preserve">Not express personal judgements about beliefs, lifestyle,etc. </t>
  </si>
  <si>
    <t xml:space="preserve">Obligations </t>
  </si>
  <si>
    <t xml:space="preserve">Strongly Agree </t>
  </si>
  <si>
    <t>Source: Report, Figure 3,  % of 3117 surveys</t>
  </si>
  <si>
    <t>Strength of Agreement (%)</t>
  </si>
  <si>
    <t>Tell patients they can see other doctor</t>
  </si>
  <si>
    <t>Neither Agree/Disagree</t>
  </si>
  <si>
    <t>Sometimes help patient see other physician</t>
  </si>
  <si>
    <t>On-line Survey Respondent Type</t>
  </si>
  <si>
    <t>Heath Care Practitioner Forum Responses</t>
  </si>
  <si>
    <t>Public and Anonymous Forum Responses</t>
  </si>
  <si>
    <t>Organizations' Forum Responses</t>
  </si>
  <si>
    <t>Medical Organizations' Forum Responses</t>
  </si>
  <si>
    <t>Discussion Forum Respondent Type</t>
  </si>
  <si>
    <t>On-line Survey: Obligations on Refusal</t>
  </si>
  <si>
    <t>On-line Survey Re: Mandatory Referral</t>
  </si>
  <si>
    <t xml:space="preserve">On-line Survey re:  Mandatory Referral </t>
  </si>
  <si>
    <t>On-line Survey re: Obligations on Refusal (%)</t>
  </si>
  <si>
    <t>Agree</t>
  </si>
  <si>
    <t>Disagree</t>
  </si>
  <si>
    <t>Uncertain</t>
  </si>
  <si>
    <t>Broad Results</t>
  </si>
  <si>
    <t>Provide information on all clinical options</t>
  </si>
  <si>
    <t>Protection of Conscience Project</t>
  </si>
  <si>
    <t>Introduction</t>
  </si>
  <si>
    <r>
      <t xml:space="preserve">College of Physicians and Surgeons consultation on </t>
    </r>
    <r>
      <rPr>
        <b/>
        <i/>
        <sz val="13"/>
        <color theme="3"/>
        <rFont val="Calibri"/>
        <family val="2"/>
        <scheme val="minor"/>
      </rPr>
      <t>Physician Obligations and Human Rights</t>
    </r>
    <r>
      <rPr>
        <b/>
        <sz val="13"/>
        <color theme="3"/>
        <rFont val="Calibri"/>
        <family val="2"/>
        <scheme val="minor"/>
      </rPr>
      <t xml:space="preserve"> (4 June-5 August, 2014)
Analysis of results
17 January, 2021</t>
    </r>
  </si>
  <si>
    <r>
      <rPr>
        <b/>
        <sz val="11"/>
        <color theme="1"/>
        <rFont val="Calibri"/>
        <family val="2"/>
        <scheme val="minor"/>
      </rPr>
      <t>Suggested citation:</t>
    </r>
    <r>
      <rPr>
        <sz val="11"/>
        <color theme="1"/>
        <rFont val="Calibri"/>
        <family val="2"/>
        <scheme val="minor"/>
      </rPr>
      <t xml:space="preserve">
Murphy, S.  College of Physicians and Surgeons consultation on Physician Obligations and Human Rights (4 June-5 August, 2014): Analysis of results.  Protection of Conscience Project, 17 January,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</si>
</sst>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b/>
      <sz val="10"/>
      <color theme="1"/>
      <name val="Calibri"/>
      <family val="2"/>
      <scheme val="minor"/>
    </font>
    <font>
      <b/>
      <i/>
      <sz val="13"/>
      <color theme="3"/>
      <name val="Calibri"/>
      <family val="2"/>
      <scheme val="minor"/>
    </font>
  </fonts>
  <fills count="2">
    <fill>
      <patternFill patternType="none"/>
    </fill>
    <fill>
      <patternFill patternType="gray125"/>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ck">
        <color theme="3" tint="-0.249977111117893"/>
      </right>
      <top/>
      <bottom style="medium">
        <color theme="4" tint="0.39997558519241921"/>
      </bottom>
      <diagonal/>
    </border>
    <border>
      <left/>
      <right style="thick">
        <color theme="3" tint="-0.249977111117893"/>
      </right>
      <top/>
      <bottom/>
      <diagonal/>
    </border>
    <border>
      <left/>
      <right style="thick">
        <color theme="3" tint="-0.249977111117893"/>
      </right>
      <top/>
      <bottom style="thick">
        <color theme="4" tint="0.499984740745262"/>
      </bottom>
      <diagonal/>
    </border>
    <border>
      <left/>
      <right style="thick">
        <color theme="3" tint="-0.24994659260841701"/>
      </right>
      <top style="medium">
        <color theme="4" tint="0.39997558519241921"/>
      </top>
      <bottom/>
      <diagonal/>
    </border>
    <border>
      <left/>
      <right style="thick">
        <color theme="3" tint="-0.24994659260841701"/>
      </right>
      <top/>
      <bottom/>
      <diagonal/>
    </border>
    <border>
      <left style="thick">
        <color theme="3" tint="-0.24994659260841701"/>
      </left>
      <right/>
      <top style="medium">
        <color theme="4" tint="0.39997558519241921"/>
      </top>
      <bottom/>
      <diagonal/>
    </border>
    <border>
      <left/>
      <right/>
      <top style="medium">
        <color theme="4" tint="0.39997558519241921"/>
      </top>
      <bottom/>
      <diagonal/>
    </border>
    <border>
      <left style="thick">
        <color theme="3" tint="-0.24994659260841701"/>
      </left>
      <right/>
      <top/>
      <bottom/>
      <diagonal/>
    </border>
    <border>
      <left style="medium">
        <color theme="3" tint="-0.24994659260841701"/>
      </left>
      <right/>
      <top style="medium">
        <color theme="4" tint="0.39997558519241921"/>
      </top>
      <bottom/>
      <diagonal/>
    </border>
    <border>
      <left/>
      <right style="medium">
        <color theme="3" tint="-0.24994659260841701"/>
      </right>
      <top style="medium">
        <color theme="4" tint="0.39997558519241921"/>
      </top>
      <bottom/>
      <diagonal/>
    </border>
    <border>
      <left style="medium">
        <color theme="3" tint="-0.24994659260841701"/>
      </left>
      <right/>
      <top/>
      <bottom/>
      <diagonal/>
    </border>
    <border>
      <left/>
      <right style="medium">
        <color theme="3" tint="-0.24994659260841701"/>
      </right>
      <top/>
      <bottom/>
      <diagonal/>
    </border>
    <border>
      <left style="thick">
        <color theme="4" tint="-0.499984740745262"/>
      </left>
      <right/>
      <top style="medium">
        <color theme="4" tint="0.39997558519241921"/>
      </top>
      <bottom/>
      <diagonal/>
    </border>
    <border>
      <left/>
      <right style="thick">
        <color theme="4" tint="-0.499984740745262"/>
      </right>
      <top style="medium">
        <color theme="4" tint="0.39997558519241921"/>
      </top>
      <bottom/>
      <diagonal/>
    </border>
    <border>
      <left style="thick">
        <color theme="4" tint="-0.499984740745262"/>
      </left>
      <right/>
      <top/>
      <bottom/>
      <diagonal/>
    </border>
    <border>
      <left/>
      <right style="thick">
        <color theme="4" tint="-0.499984740745262"/>
      </right>
      <top/>
      <bottom/>
      <diagonal/>
    </border>
    <border>
      <left/>
      <right style="thick">
        <color theme="3" tint="0.39994506668294322"/>
      </right>
      <top style="medium">
        <color theme="4" tint="0.39997558519241921"/>
      </top>
      <bottom/>
      <diagonal/>
    </border>
    <border>
      <left/>
      <right style="thick">
        <color theme="3" tint="0.39994506668294322"/>
      </right>
      <top/>
      <bottom/>
      <diagonal/>
    </border>
    <border>
      <left/>
      <right/>
      <top style="thick">
        <color theme="4"/>
      </top>
      <bottom/>
      <diagonal/>
    </border>
    <border>
      <left/>
      <right/>
      <top style="thick">
        <color theme="4" tint="0.499984740745262"/>
      </top>
      <bottom style="medium">
        <color theme="4" tint="0.39997558519241921"/>
      </bottom>
      <diagonal/>
    </border>
    <border>
      <left/>
      <right style="thick">
        <color theme="3" tint="-0.24994659260841701"/>
      </right>
      <top/>
      <bottom style="medium">
        <color theme="4" tint="0.39997558519241921"/>
      </bottom>
      <diagonal/>
    </border>
    <border>
      <left style="thin">
        <color auto="1"/>
      </left>
      <right/>
      <top style="thin">
        <color auto="1"/>
      </top>
      <bottom style="thick">
        <color theme="4" tint="0.499984740745262"/>
      </bottom>
      <diagonal/>
    </border>
    <border>
      <left/>
      <right/>
      <top style="thin">
        <color auto="1"/>
      </top>
      <bottom style="thick">
        <color theme="4" tint="0.499984740745262"/>
      </bottom>
      <diagonal/>
    </border>
    <border>
      <left/>
      <right style="thin">
        <color auto="1"/>
      </right>
      <top style="thin">
        <color auto="1"/>
      </top>
      <bottom style="thick">
        <color theme="4" tint="0.499984740745262"/>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ck">
        <color theme="4" tint="0.499984740745262"/>
      </top>
      <bottom/>
      <diagonal/>
    </border>
    <border>
      <left/>
      <right/>
      <top/>
      <bottom style="thin">
        <color theme="3" tint="-0.24994659260841701"/>
      </bottom>
      <diagonal/>
    </border>
    <border>
      <left style="thin">
        <color auto="1"/>
      </left>
      <right/>
      <top/>
      <bottom style="thin">
        <color theme="3" tint="-0.24994659260841701"/>
      </bottom>
      <diagonal/>
    </border>
    <border>
      <left/>
      <right style="thin">
        <color auto="1"/>
      </right>
      <top/>
      <bottom style="thin">
        <color theme="3" tint="-0.24994659260841701"/>
      </bottom>
      <diagonal/>
    </border>
    <border>
      <left style="thick">
        <color theme="3" tint="-0.24994659260841701"/>
      </left>
      <right/>
      <top/>
      <bottom style="medium">
        <color theme="4" tint="0.3999755851924192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Dashed">
        <color auto="1"/>
      </right>
      <top/>
      <bottom style="thin">
        <color auto="1"/>
      </bottom>
      <diagonal/>
    </border>
    <border>
      <left/>
      <right style="mediumDashed">
        <color auto="1"/>
      </right>
      <top/>
      <bottom/>
      <diagonal/>
    </border>
    <border>
      <left style="thin">
        <color auto="1"/>
      </left>
      <right style="thin">
        <color auto="1"/>
      </right>
      <top style="thick">
        <color theme="4" tint="0.499984740745262"/>
      </top>
      <bottom style="medium">
        <color theme="4" tint="0.3999755851924192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ck">
        <color theme="4" tint="0.499984740745262"/>
      </top>
      <bottom style="medium">
        <color theme="4" tint="0.39997558519241921"/>
      </bottom>
      <diagonal/>
    </border>
    <border>
      <left/>
      <right style="thin">
        <color auto="1"/>
      </right>
      <top style="thick">
        <color theme="4" tint="0.499984740745262"/>
      </top>
      <bottom style="medium">
        <color theme="4" tint="0.39997558519241921"/>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6" fillId="0" borderId="0" applyNumberFormat="0" applyFill="0" applyBorder="0" applyAlignment="0" applyProtection="0"/>
  </cellStyleXfs>
  <cellXfs count="165">
    <xf numFmtId="0" fontId="0" fillId="0" borderId="0" xfId="0"/>
    <xf numFmtId="49" fontId="0" fillId="0" borderId="0" xfId="0" applyNumberFormat="1"/>
    <xf numFmtId="49" fontId="0" fillId="0" borderId="0" xfId="0" applyNumberFormat="1" applyFont="1" applyFill="1" applyBorder="1" applyAlignment="1" applyProtection="1"/>
    <xf numFmtId="0" fontId="0" fillId="0" borderId="0" xfId="0" applyAlignment="1">
      <alignment wrapText="1"/>
    </xf>
    <xf numFmtId="1" fontId="0" fillId="0" borderId="0" xfId="1" applyNumberFormat="1" applyFont="1"/>
    <xf numFmtId="49" fontId="0" fillId="0" borderId="0" xfId="0" applyNumberFormat="1" applyAlignment="1">
      <alignment wrapText="1"/>
    </xf>
    <xf numFmtId="0" fontId="0" fillId="0" borderId="0" xfId="0" applyAlignment="1">
      <alignment horizontal="center"/>
    </xf>
    <xf numFmtId="0" fontId="0" fillId="0" borderId="0" xfId="0" applyAlignment="1">
      <alignment horizontal="center"/>
    </xf>
    <xf numFmtId="49" fontId="5" fillId="0" borderId="0" xfId="0" applyNumberFormat="1" applyFont="1"/>
    <xf numFmtId="0" fontId="5" fillId="0" borderId="0" xfId="0" applyFont="1"/>
    <xf numFmtId="49" fontId="4" fillId="0" borderId="3" xfId="4" applyNumberFormat="1"/>
    <xf numFmtId="0" fontId="4" fillId="0" borderId="3" xfId="4"/>
    <xf numFmtId="0" fontId="2" fillId="0" borderId="1" xfId="2"/>
    <xf numFmtId="49" fontId="3" fillId="0" borderId="2" xfId="3" applyNumberFormat="1" applyAlignment="1">
      <alignment vertical="top" wrapText="1"/>
    </xf>
    <xf numFmtId="0" fontId="4" fillId="0" borderId="3" xfId="4" applyAlignment="1">
      <alignment horizontal="center"/>
    </xf>
    <xf numFmtId="0" fontId="4" fillId="0" borderId="4" xfId="4" applyBorder="1" applyAlignment="1">
      <alignment horizontal="center"/>
    </xf>
    <xf numFmtId="0" fontId="0" fillId="0" borderId="5" xfId="0" applyBorder="1" applyAlignment="1">
      <alignment horizontal="center"/>
    </xf>
    <xf numFmtId="49" fontId="0" fillId="0" borderId="0" xfId="0" applyNumberFormat="1" applyAlignment="1">
      <alignment horizontal="center"/>
    </xf>
    <xf numFmtId="0" fontId="0" fillId="0" borderId="0" xfId="0" applyNumberFormat="1" applyAlignment="1">
      <alignment horizontal="center"/>
    </xf>
    <xf numFmtId="0" fontId="0" fillId="0" borderId="7" xfId="0" applyBorder="1" applyAlignment="1">
      <alignment horizontal="center"/>
    </xf>
    <xf numFmtId="0" fontId="0" fillId="0" borderId="8" xfId="0" applyBorder="1" applyAlignment="1">
      <alignment horizontal="center"/>
    </xf>
    <xf numFmtId="49" fontId="0" fillId="0" borderId="0" xfId="0" applyNumberFormat="1" applyAlignment="1">
      <alignment horizontal="left"/>
    </xf>
    <xf numFmtId="0" fontId="0" fillId="0" borderId="0" xfId="0" applyAlignment="1">
      <alignment horizontal="left"/>
    </xf>
    <xf numFmtId="0" fontId="0" fillId="0" borderId="8" xfId="0" applyBorder="1"/>
    <xf numFmtId="0" fontId="0" fillId="0" borderId="0" xfId="0"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xf numFmtId="0" fontId="0" fillId="0" borderId="0" xfId="0" applyBorder="1"/>
    <xf numFmtId="0" fontId="0" fillId="0" borderId="9" xfId="0" applyBorder="1" applyAlignment="1">
      <alignment horizontal="center"/>
    </xf>
    <xf numFmtId="0" fontId="0" fillId="0" borderId="11" xfId="0"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Alignment="1">
      <alignment vertical="top" wrapText="1"/>
    </xf>
    <xf numFmtId="49" fontId="0" fillId="0" borderId="0" xfId="0" applyNumberFormat="1" applyAlignment="1">
      <alignment vertical="top" wrapText="1"/>
    </xf>
    <xf numFmtId="0" fontId="0" fillId="0" borderId="9" xfId="0" applyBorder="1"/>
    <xf numFmtId="0" fontId="0" fillId="0" borderId="10" xfId="0" applyBorder="1"/>
    <xf numFmtId="0" fontId="0" fillId="0" borderId="7" xfId="0" applyBorder="1"/>
    <xf numFmtId="0" fontId="0" fillId="0" borderId="0" xfId="0" applyBorder="1" applyAlignment="1">
      <alignment horizontal="center" vertical="center"/>
    </xf>
    <xf numFmtId="0" fontId="0" fillId="0" borderId="0" xfId="0" applyFill="1" applyBorder="1"/>
    <xf numFmtId="49" fontId="0" fillId="0" borderId="11" xfId="0" applyNumberFormat="1" applyBorder="1"/>
    <xf numFmtId="0" fontId="0" fillId="0" borderId="7" xfId="0" applyBorder="1" applyAlignment="1">
      <alignment horizontal="center" vertical="center"/>
    </xf>
    <xf numFmtId="0" fontId="0" fillId="0" borderId="8" xfId="0" applyBorder="1" applyAlignment="1">
      <alignment horizontal="center" vertical="center"/>
    </xf>
    <xf numFmtId="49" fontId="0" fillId="0" borderId="9" xfId="0" applyNumberFormat="1" applyBorder="1"/>
    <xf numFmtId="49" fontId="0" fillId="0" borderId="0" xfId="0" applyNumberFormat="1" applyBorder="1"/>
    <xf numFmtId="49" fontId="6" fillId="0" borderId="0" xfId="6" applyNumberFormat="1"/>
    <xf numFmtId="0" fontId="6" fillId="0" borderId="0" xfId="6"/>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49" fontId="0" fillId="0" borderId="10"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2" fillId="0" borderId="1" xfId="2"/>
    <xf numFmtId="0" fontId="4" fillId="0" borderId="0" xfId="5"/>
    <xf numFmtId="0" fontId="4" fillId="0" borderId="0" xfId="5" applyAlignment="1">
      <alignment horizontal="center"/>
    </xf>
    <xf numFmtId="0" fontId="4" fillId="0" borderId="8" xfId="5" applyBorder="1" applyAlignment="1">
      <alignment horizontal="center"/>
    </xf>
    <xf numFmtId="0" fontId="4" fillId="0" borderId="11" xfId="5" applyBorder="1"/>
    <xf numFmtId="0" fontId="4" fillId="0" borderId="0" xfId="5" applyBorder="1"/>
    <xf numFmtId="0" fontId="4" fillId="0" borderId="8" xfId="5" applyBorder="1"/>
    <xf numFmtId="0" fontId="4" fillId="0" borderId="0" xfId="5" applyBorder="1" applyAlignment="1">
      <alignment horizontal="center" vertical="top"/>
    </xf>
    <xf numFmtId="0" fontId="4" fillId="0" borderId="0" xfId="5" applyBorder="1" applyAlignment="1">
      <alignment horizontal="center" vertical="top" wrapText="1"/>
    </xf>
    <xf numFmtId="0" fontId="4" fillId="0" borderId="28" xfId="5" applyBorder="1" applyAlignment="1">
      <alignment horizontal="center" vertical="top"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4" fillId="0" borderId="28" xfId="5" applyBorder="1" applyAlignment="1">
      <alignment horizontal="center" vertical="top"/>
    </xf>
    <xf numFmtId="0" fontId="4" fillId="0" borderId="29" xfId="5" applyBorder="1" applyAlignment="1">
      <alignment horizontal="center" vertical="top"/>
    </xf>
    <xf numFmtId="0" fontId="4" fillId="0" borderId="33" xfId="5" applyBorder="1" applyAlignment="1">
      <alignment horizontal="center"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4" fillId="0" borderId="24" xfId="4" applyBorder="1" applyAlignment="1">
      <alignment horizontal="center"/>
    </xf>
    <xf numFmtId="0" fontId="4" fillId="0" borderId="24" xfId="4" applyBorder="1"/>
    <xf numFmtId="0" fontId="6" fillId="0" borderId="22" xfId="6" applyBorder="1"/>
    <xf numFmtId="0" fontId="6" fillId="0" borderId="0" xfId="6"/>
    <xf numFmtId="164" fontId="0" fillId="0" borderId="0" xfId="1" applyNumberFormat="1" applyFont="1"/>
    <xf numFmtId="0" fontId="0" fillId="0" borderId="28" xfId="0" applyBorder="1" applyAlignment="1">
      <alignment horizontal="center" vertical="top"/>
    </xf>
    <xf numFmtId="0" fontId="0" fillId="0" borderId="0" xfId="0" applyBorder="1" applyAlignment="1">
      <alignment horizontal="center" vertical="top"/>
    </xf>
    <xf numFmtId="164" fontId="0" fillId="0" borderId="28" xfId="1" applyNumberFormat="1" applyFont="1" applyBorder="1" applyAlignment="1">
      <alignment horizontal="center" vertical="top"/>
    </xf>
    <xf numFmtId="164" fontId="0" fillId="0" borderId="0" xfId="1" applyNumberFormat="1" applyFont="1" applyBorder="1" applyAlignment="1">
      <alignment horizontal="center" vertical="top"/>
    </xf>
    <xf numFmtId="164" fontId="0" fillId="0" borderId="28" xfId="1" applyNumberFormat="1" applyFont="1" applyBorder="1"/>
    <xf numFmtId="164" fontId="0" fillId="0" borderId="0" xfId="1" applyNumberFormat="1" applyFont="1" applyBorder="1"/>
    <xf numFmtId="1" fontId="7" fillId="0" borderId="0" xfId="1" applyNumberFormat="1" applyFont="1" applyBorder="1" applyAlignment="1">
      <alignment horizontal="center" vertical="top"/>
    </xf>
    <xf numFmtId="164" fontId="7" fillId="0" borderId="0" xfId="1" applyNumberFormat="1" applyFont="1" applyBorder="1" applyAlignment="1">
      <alignment horizontal="center" vertical="top"/>
    </xf>
    <xf numFmtId="0" fontId="0" fillId="0" borderId="29" xfId="0" applyBorder="1"/>
    <xf numFmtId="0" fontId="0" fillId="0" borderId="30" xfId="0" applyBorder="1"/>
    <xf numFmtId="0" fontId="0" fillId="0" borderId="31" xfId="0" applyBorder="1"/>
    <xf numFmtId="0" fontId="0" fillId="0" borderId="32" xfId="0" applyBorder="1"/>
    <xf numFmtId="0" fontId="4" fillId="0" borderId="28" xfId="0" applyFont="1" applyBorder="1" applyAlignment="1">
      <alignment horizontal="center" vertical="top"/>
    </xf>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0" fillId="0" borderId="28" xfId="0" applyBorder="1"/>
    <xf numFmtId="164" fontId="0" fillId="0" borderId="31" xfId="1" applyNumberFormat="1" applyFont="1" applyBorder="1"/>
    <xf numFmtId="0" fontId="4" fillId="0" borderId="0" xfId="0" applyFont="1" applyFill="1" applyBorder="1" applyAlignment="1">
      <alignment horizontal="center" vertical="top" wrapText="1"/>
    </xf>
    <xf numFmtId="0" fontId="0" fillId="0" borderId="0" xfId="0" applyFill="1" applyBorder="1" applyAlignment="1">
      <alignment horizontal="center" vertical="top"/>
    </xf>
    <xf numFmtId="0" fontId="4" fillId="0" borderId="29" xfId="0" applyFont="1" applyFill="1" applyBorder="1" applyAlignment="1">
      <alignment horizontal="center" vertical="top" wrapText="1"/>
    </xf>
    <xf numFmtId="0" fontId="0" fillId="0" borderId="29" xfId="0" applyFill="1" applyBorder="1" applyAlignment="1">
      <alignment horizontal="center" vertical="top"/>
    </xf>
    <xf numFmtId="0" fontId="0" fillId="0" borderId="38" xfId="0" applyBorder="1" applyAlignment="1">
      <alignment horizontal="center"/>
    </xf>
    <xf numFmtId="0" fontId="4" fillId="0" borderId="42" xfId="0" applyFont="1" applyBorder="1" applyAlignment="1">
      <alignment horizontal="center" vertical="top"/>
    </xf>
    <xf numFmtId="0" fontId="0" fillId="0" borderId="42" xfId="0" applyBorder="1" applyAlignment="1">
      <alignment horizontal="center" vertical="top"/>
    </xf>
    <xf numFmtId="9" fontId="0" fillId="0" borderId="42" xfId="1" applyFont="1" applyBorder="1" applyAlignment="1">
      <alignment horizontal="center" vertical="top"/>
    </xf>
    <xf numFmtId="0" fontId="0" fillId="0" borderId="42" xfId="0" applyBorder="1"/>
    <xf numFmtId="0" fontId="0" fillId="0" borderId="41" xfId="0" applyBorder="1"/>
    <xf numFmtId="9" fontId="0" fillId="0" borderId="0" xfId="1" applyFont="1" applyBorder="1" applyAlignment="1">
      <alignment horizontal="center"/>
    </xf>
    <xf numFmtId="9" fontId="0" fillId="0" borderId="0" xfId="0" applyNumberFormat="1" applyBorder="1" applyAlignment="1">
      <alignment horizontal="center"/>
    </xf>
    <xf numFmtId="164" fontId="7" fillId="0" borderId="0" xfId="1" applyNumberFormat="1" applyFont="1" applyBorder="1" applyAlignment="1">
      <alignment horizontal="left" vertical="top"/>
    </xf>
    <xf numFmtId="0" fontId="8" fillId="0" borderId="31" xfId="0" applyFont="1" applyBorder="1"/>
    <xf numFmtId="0" fontId="8" fillId="0" borderId="30" xfId="0" applyFont="1" applyBorder="1"/>
    <xf numFmtId="49" fontId="5" fillId="0" borderId="0" xfId="0" applyNumberFormat="1" applyFont="1" applyBorder="1" applyAlignment="1">
      <alignment horizontal="center" vertical="top" wrapText="1"/>
    </xf>
    <xf numFmtId="0" fontId="4" fillId="0" borderId="43" xfId="4" applyBorder="1"/>
    <xf numFmtId="49" fontId="0" fillId="0" borderId="44" xfId="0" applyNumberFormat="1" applyBorder="1" applyAlignment="1">
      <alignment horizontal="left" vertical="top"/>
    </xf>
    <xf numFmtId="49" fontId="0" fillId="0" borderId="44" xfId="0" applyNumberFormat="1" applyBorder="1" applyAlignment="1">
      <alignment horizontal="left" vertical="top" wrapText="1"/>
    </xf>
    <xf numFmtId="0" fontId="0" fillId="0" borderId="44" xfId="0" applyBorder="1" applyAlignment="1">
      <alignment horizontal="left" vertical="top"/>
    </xf>
    <xf numFmtId="0" fontId="0" fillId="0" borderId="44" xfId="0" applyBorder="1" applyAlignment="1">
      <alignment horizontal="left" vertical="top" wrapText="1"/>
    </xf>
    <xf numFmtId="0" fontId="8" fillId="0" borderId="45" xfId="0" applyFont="1" applyBorder="1" applyAlignment="1">
      <alignment horizontal="left" vertical="top" wrapText="1"/>
    </xf>
    <xf numFmtId="1" fontId="0" fillId="0" borderId="0" xfId="1" applyNumberFormat="1" applyFont="1" applyBorder="1" applyAlignment="1">
      <alignment horizontal="center"/>
    </xf>
    <xf numFmtId="1" fontId="0" fillId="0" borderId="29" xfId="1" applyNumberFormat="1" applyFont="1" applyBorder="1" applyAlignment="1">
      <alignment horizontal="center"/>
    </xf>
    <xf numFmtId="49" fontId="5" fillId="0" borderId="29" xfId="0" applyNumberFormat="1" applyFont="1" applyBorder="1" applyAlignment="1">
      <alignment horizontal="center" vertical="top" wrapText="1"/>
    </xf>
    <xf numFmtId="49" fontId="5" fillId="0" borderId="0" xfId="0" applyNumberFormat="1" applyFont="1" applyFill="1" applyBorder="1" applyAlignment="1">
      <alignment horizontal="center" vertical="top" wrapText="1"/>
    </xf>
    <xf numFmtId="49" fontId="5" fillId="0" borderId="28" xfId="0" applyNumberFormat="1" applyFont="1" applyFill="1" applyBorder="1" applyAlignment="1">
      <alignment horizontal="center" vertical="top" wrapText="1"/>
    </xf>
    <xf numFmtId="49" fontId="5" fillId="0" borderId="29" xfId="0" applyNumberFormat="1" applyFont="1" applyFill="1" applyBorder="1" applyAlignment="1">
      <alignment horizontal="center" vertical="top" wrapText="1"/>
    </xf>
    <xf numFmtId="1" fontId="0" fillId="0" borderId="28" xfId="0" applyNumberFormat="1" applyBorder="1" applyAlignment="1">
      <alignment horizontal="center"/>
    </xf>
    <xf numFmtId="1" fontId="0" fillId="0" borderId="0" xfId="0" applyNumberFormat="1" applyBorder="1" applyAlignment="1">
      <alignment horizontal="center"/>
    </xf>
    <xf numFmtId="1" fontId="0" fillId="0" borderId="29" xfId="0" applyNumberFormat="1" applyBorder="1" applyAlignment="1">
      <alignment horizontal="center"/>
    </xf>
    <xf numFmtId="0" fontId="3" fillId="0" borderId="2" xfId="3" applyAlignment="1">
      <alignment horizontal="center"/>
    </xf>
    <xf numFmtId="0" fontId="2" fillId="0" borderId="1" xfId="2"/>
    <xf numFmtId="0" fontId="6" fillId="0" borderId="0" xfId="6"/>
    <xf numFmtId="0" fontId="6" fillId="0" borderId="22" xfId="6" applyBorder="1" applyAlignment="1">
      <alignment horizontal="left" vertical="top"/>
    </xf>
    <xf numFmtId="0" fontId="3" fillId="0" borderId="25" xfId="3" applyBorder="1" applyAlignment="1">
      <alignment horizontal="center"/>
    </xf>
    <xf numFmtId="0" fontId="3" fillId="0" borderId="26" xfId="3" applyBorder="1" applyAlignment="1">
      <alignment horizontal="center"/>
    </xf>
    <xf numFmtId="0" fontId="3" fillId="0" borderId="27" xfId="3" applyBorder="1" applyAlignment="1">
      <alignment horizontal="center"/>
    </xf>
    <xf numFmtId="49" fontId="4" fillId="0" borderId="10" xfId="5" applyNumberFormat="1" applyBorder="1" applyAlignment="1">
      <alignment horizontal="left" vertical="top" wrapText="1"/>
    </xf>
    <xf numFmtId="49" fontId="4" fillId="0" borderId="0" xfId="5" applyNumberFormat="1" applyAlignment="1">
      <alignment horizontal="left" vertical="top" wrapText="1"/>
    </xf>
    <xf numFmtId="0" fontId="4" fillId="0" borderId="3" xfId="4" applyAlignment="1">
      <alignment horizontal="center"/>
    </xf>
    <xf numFmtId="0" fontId="4" fillId="0" borderId="37" xfId="4" applyBorder="1" applyAlignment="1">
      <alignment horizontal="center"/>
    </xf>
    <xf numFmtId="0" fontId="4" fillId="0" borderId="3" xfId="4" applyBorder="1" applyAlignment="1">
      <alignment horizontal="center"/>
    </xf>
    <xf numFmtId="0" fontId="4" fillId="0" borderId="24" xfId="4" applyBorder="1" applyAlignment="1">
      <alignment horizontal="center"/>
    </xf>
    <xf numFmtId="0" fontId="4" fillId="0" borderId="46" xfId="4" applyBorder="1" applyAlignment="1">
      <alignment horizontal="center"/>
    </xf>
    <xf numFmtId="0" fontId="4" fillId="0" borderId="23" xfId="4" applyBorder="1" applyAlignment="1">
      <alignment horizontal="center"/>
    </xf>
    <xf numFmtId="0" fontId="4" fillId="0" borderId="47" xfId="4" applyBorder="1" applyAlignment="1">
      <alignment horizontal="center"/>
    </xf>
    <xf numFmtId="0" fontId="0" fillId="0" borderId="0" xfId="0" applyFont="1" applyBorder="1" applyAlignment="1">
      <alignment wrapText="1"/>
    </xf>
    <xf numFmtId="0" fontId="0" fillId="0" borderId="29" xfId="0" applyFont="1" applyBorder="1" applyAlignment="1">
      <alignment wrapText="1"/>
    </xf>
    <xf numFmtId="0" fontId="3" fillId="0" borderId="40" xfId="3" applyBorder="1" applyAlignment="1">
      <alignment horizontal="center" vertical="top" wrapText="1"/>
    </xf>
    <xf numFmtId="0" fontId="3" fillId="0" borderId="38" xfId="3" applyBorder="1" applyAlignment="1">
      <alignment horizontal="center" vertical="top" wrapText="1"/>
    </xf>
    <xf numFmtId="0" fontId="3" fillId="0" borderId="39" xfId="3" applyBorder="1" applyAlignment="1">
      <alignment horizontal="center" vertical="top" wrapText="1"/>
    </xf>
    <xf numFmtId="0" fontId="0" fillId="0" borderId="0" xfId="0" applyBorder="1" applyAlignment="1">
      <alignment horizontal="center" vertical="top"/>
    </xf>
    <xf numFmtId="164" fontId="0" fillId="0" borderId="0" xfId="1" applyNumberFormat="1" applyFont="1" applyBorder="1" applyAlignment="1">
      <alignment horizontal="center" vertical="top"/>
    </xf>
    <xf numFmtId="0" fontId="4" fillId="0" borderId="0" xfId="0" applyFont="1" applyBorder="1" applyAlignment="1">
      <alignment horizontal="center" vertical="top"/>
    </xf>
    <xf numFmtId="49" fontId="2" fillId="0" borderId="1" xfId="2" applyNumberFormat="1"/>
    <xf numFmtId="0" fontId="3" fillId="0" borderId="2" xfId="3" applyBorder="1" applyAlignment="1">
      <alignment horizontal="center" vertical="center"/>
    </xf>
    <xf numFmtId="0" fontId="3" fillId="0" borderId="6" xfId="3" applyBorder="1" applyAlignment="1">
      <alignment horizontal="center" vertical="center"/>
    </xf>
    <xf numFmtId="0" fontId="0" fillId="0" borderId="0" xfId="0" applyAlignment="1">
      <alignment horizontal="left" vertical="top" wrapText="1"/>
    </xf>
    <xf numFmtId="0" fontId="3" fillId="0" borderId="0" xfId="3" applyBorder="1" applyAlignment="1">
      <alignment horizontal="left" vertical="top" wrapText="1"/>
    </xf>
  </cellXfs>
  <cellStyles count="7">
    <cellStyle name="Heading 1" xfId="2" builtinId="16"/>
    <cellStyle name="Heading 2" xfId="3" builtinId="17"/>
    <cellStyle name="Heading 3" xfId="4" builtinId="18"/>
    <cellStyle name="Heading 4" xfId="5" builtinId="19"/>
    <cellStyle name="Hyperlink" xfId="6" builtinId="8"/>
    <cellStyle name="Normal" xfId="0" builtinId="0"/>
    <cellStyle name="Percent" xfId="1" builtinId="5"/>
  </cellStyles>
  <dxfs count="0"/>
  <tableStyles count="0" defaultTableStyle="TableStyleMedium2" defaultPivotStyle="PivotStyleLight16"/>
  <colors>
    <mruColors>
      <color rgb="FFB85808"/>
      <color rgb="FFDC69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Discussion Forum Respondent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3-8624-48EC-AB72-B737285B127A}"/>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2-8624-48EC-AB72-B737285B127A}"/>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4-8624-48EC-AB72-B737285B127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6-8624-48EC-AB72-B737285B127A}"/>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5-8624-48EC-AB72-B737285B127A}"/>
              </c:ext>
            </c:extLst>
          </c:dPt>
          <c:dLbls>
            <c:dLbl>
              <c:idx val="0"/>
              <c:layout>
                <c:manualLayout>
                  <c:x val="0.2361111111111111"/>
                  <c:y val="0.2870370370370370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10796"/>
                        <a:gd name="adj2" fmla="val -84106"/>
                      </a:avLst>
                    </a:prstGeom>
                    <a:noFill/>
                    <a:ln>
                      <a:noFill/>
                    </a:ln>
                  </c15:spPr>
                </c:ext>
                <c:ext xmlns:c16="http://schemas.microsoft.com/office/drawing/2014/chart" uri="{C3380CC4-5D6E-409C-BE32-E72D297353CC}">
                  <c16:uniqueId val="{00000003-8624-48EC-AB72-B737285B127A}"/>
                </c:ext>
              </c:extLst>
            </c:dLbl>
            <c:dLbl>
              <c:idx val="1"/>
              <c:layout>
                <c:manualLayout>
                  <c:x val="0.25277777777777766"/>
                  <c:y val="-6.0185185185185182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80768"/>
                        <a:gd name="adj2" fmla="val -78397"/>
                      </a:avLst>
                    </a:prstGeom>
                    <a:noFill/>
                    <a:ln>
                      <a:noFill/>
                    </a:ln>
                  </c15:spPr>
                </c:ext>
                <c:ext xmlns:c16="http://schemas.microsoft.com/office/drawing/2014/chart" uri="{C3380CC4-5D6E-409C-BE32-E72D297353CC}">
                  <c16:uniqueId val="{00000002-8624-48EC-AB72-B737285B127A}"/>
                </c:ext>
              </c:extLst>
            </c:dLbl>
            <c:dLbl>
              <c:idx val="2"/>
              <c:layout>
                <c:manualLayout>
                  <c:x val="-0.18888888888888891"/>
                  <c:y val="0.1898148148148148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90210"/>
                        <a:gd name="adj2" fmla="val -48155"/>
                      </a:avLst>
                    </a:prstGeom>
                    <a:noFill/>
                    <a:ln>
                      <a:noFill/>
                    </a:ln>
                  </c15:spPr>
                </c:ext>
                <c:ext xmlns:c16="http://schemas.microsoft.com/office/drawing/2014/chart" uri="{C3380CC4-5D6E-409C-BE32-E72D297353CC}">
                  <c16:uniqueId val="{00000004-8624-48EC-AB72-B737285B127A}"/>
                </c:ext>
              </c:extLst>
            </c:dLbl>
            <c:dLbl>
              <c:idx val="3"/>
              <c:layout>
                <c:manualLayout>
                  <c:x val="-0.15833333333333335"/>
                  <c:y val="7.40740740740740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624-48EC-AB72-B737285B127A}"/>
                </c:ext>
              </c:extLst>
            </c:dLbl>
            <c:dLbl>
              <c:idx val="4"/>
              <c:layout>
                <c:manualLayout>
                  <c:x val="0.29166666666666657"/>
                  <c:y val="6.4814814814814811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89441"/>
                        <a:gd name="adj2" fmla="val 50512"/>
                      </a:avLst>
                    </a:prstGeom>
                    <a:noFill/>
                    <a:ln>
                      <a:noFill/>
                    </a:ln>
                  </c15:spPr>
                </c:ext>
                <c:ext xmlns:c16="http://schemas.microsoft.com/office/drawing/2014/chart" uri="{C3380CC4-5D6E-409C-BE32-E72D297353CC}">
                  <c16:uniqueId val="{00000005-8624-48EC-AB72-B737285B127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Summary!$A$7:$E$7</c:f>
              <c:strCache>
                <c:ptCount val="5"/>
                <c:pt idx="0">
                  <c:v>Health Care Practitioner</c:v>
                </c:pt>
                <c:pt idx="1">
                  <c:v>Public</c:v>
                </c:pt>
                <c:pt idx="2">
                  <c:v>Anonymous</c:v>
                </c:pt>
                <c:pt idx="3">
                  <c:v>Medical Organization</c:v>
                </c:pt>
                <c:pt idx="4">
                  <c:v>Organization</c:v>
                </c:pt>
              </c:strCache>
            </c:strRef>
          </c:cat>
          <c:val>
            <c:numRef>
              <c:f>Summary!$A$8:$E$8</c:f>
              <c:numCache>
                <c:formatCode>General</c:formatCode>
                <c:ptCount val="5"/>
                <c:pt idx="0">
                  <c:v>124</c:v>
                </c:pt>
                <c:pt idx="1">
                  <c:v>1483</c:v>
                </c:pt>
                <c:pt idx="2">
                  <c:v>92</c:v>
                </c:pt>
                <c:pt idx="3">
                  <c:v>8</c:v>
                </c:pt>
                <c:pt idx="4">
                  <c:v>30</c:v>
                </c:pt>
              </c:numCache>
            </c:numRef>
          </c:val>
          <c:extLst>
            <c:ext xmlns:c16="http://schemas.microsoft.com/office/drawing/2014/chart" uri="{C3380CC4-5D6E-409C-BE32-E72D297353CC}">
              <c16:uniqueId val="{00000000-8624-48EC-AB72-B737285B127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Discussion Forum Responses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B423-4DE2-BFD0-3FFE6BFCB2CA}"/>
              </c:ext>
            </c:extLst>
          </c:dPt>
          <c:dPt>
            <c:idx val="1"/>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2-B423-4DE2-BFD0-3FFE6BFCB2CA}"/>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B423-4DE2-BFD0-3FFE6BFCB2CA}"/>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B423-4DE2-BFD0-3FFE6BFCB2CA}"/>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4-B423-4DE2-BFD0-3FFE6BFCB2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7-B423-4DE2-BFD0-3FFE6BFCB2CA}"/>
              </c:ext>
            </c:extLst>
          </c:dPt>
          <c:dLbls>
            <c:dLbl>
              <c:idx val="0"/>
              <c:layout>
                <c:manualLayout>
                  <c:x val="0.29722222222222211"/>
                  <c:y val="0.19907407407407404"/>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35464"/>
                        <a:gd name="adj2" fmla="val -18892"/>
                      </a:avLst>
                    </a:prstGeom>
                    <a:noFill/>
                    <a:ln>
                      <a:noFill/>
                    </a:ln>
                  </c15:spPr>
                </c:ext>
                <c:ext xmlns:c16="http://schemas.microsoft.com/office/drawing/2014/chart" uri="{C3380CC4-5D6E-409C-BE32-E72D297353CC}">
                  <c16:uniqueId val="{00000006-B423-4DE2-BFD0-3FFE6BFCB2CA}"/>
                </c:ext>
              </c:extLst>
            </c:dLbl>
            <c:dLbl>
              <c:idx val="1"/>
              <c:layout>
                <c:manualLayout>
                  <c:x val="0.10833333333333343"/>
                  <c:y val="-6.4814814814814811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21856"/>
                        <a:gd name="adj2" fmla="val -89716"/>
                      </a:avLst>
                    </a:prstGeom>
                    <a:noFill/>
                    <a:ln>
                      <a:noFill/>
                    </a:ln>
                  </c15:spPr>
                </c:ext>
                <c:ext xmlns:c16="http://schemas.microsoft.com/office/drawing/2014/chart" uri="{C3380CC4-5D6E-409C-BE32-E72D297353CC}">
                  <c16:uniqueId val="{00000002-B423-4DE2-BFD0-3FFE6BFCB2CA}"/>
                </c:ext>
              </c:extLst>
            </c:dLbl>
            <c:dLbl>
              <c:idx val="2"/>
              <c:layout>
                <c:manualLayout>
                  <c:x val="-7.2222222222222229E-2"/>
                  <c:y val="0.51388888888888895"/>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08271"/>
                        <a:gd name="adj2" fmla="val -230978"/>
                      </a:avLst>
                    </a:prstGeom>
                    <a:noFill/>
                    <a:ln>
                      <a:noFill/>
                    </a:ln>
                  </c15:spPr>
                </c:ext>
                <c:ext xmlns:c16="http://schemas.microsoft.com/office/drawing/2014/chart" uri="{C3380CC4-5D6E-409C-BE32-E72D297353CC}">
                  <c16:uniqueId val="{00000003-B423-4DE2-BFD0-3FFE6BFCB2CA}"/>
                </c:ext>
              </c:extLst>
            </c:dLbl>
            <c:dLbl>
              <c:idx val="3"/>
              <c:layout>
                <c:manualLayout>
                  <c:x val="-0.27777777777777779"/>
                  <c:y val="0.14814814814814814"/>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39854"/>
                        <a:gd name="adj2" fmla="val -3738"/>
                      </a:avLst>
                    </a:prstGeom>
                    <a:noFill/>
                    <a:ln>
                      <a:noFill/>
                    </a:ln>
                  </c15:spPr>
                </c:ext>
                <c:ext xmlns:c16="http://schemas.microsoft.com/office/drawing/2014/chart" uri="{C3380CC4-5D6E-409C-BE32-E72D297353CC}">
                  <c16:uniqueId val="{00000005-B423-4DE2-BFD0-3FFE6BFCB2CA}"/>
                </c:ext>
              </c:extLst>
            </c:dLbl>
            <c:dLbl>
              <c:idx val="4"/>
              <c:layout>
                <c:manualLayout>
                  <c:x val="-0.2055555555555556"/>
                  <c:y val="3.2407407407407406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74179"/>
                        <a:gd name="adj2" fmla="val 60390"/>
                      </a:avLst>
                    </a:prstGeom>
                    <a:noFill/>
                    <a:ln>
                      <a:noFill/>
                    </a:ln>
                  </c15:spPr>
                </c:ext>
                <c:ext xmlns:c16="http://schemas.microsoft.com/office/drawing/2014/chart" uri="{C3380CC4-5D6E-409C-BE32-E72D297353CC}">
                  <c16:uniqueId val="{00000004-B423-4DE2-BFD0-3FFE6BFCB2CA}"/>
                </c:ext>
              </c:extLst>
            </c:dLbl>
            <c:dLbl>
              <c:idx val="5"/>
              <c:layout>
                <c:manualLayout>
                  <c:x val="0.22500000000000001"/>
                  <c:y val="5.09259259259259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23-4DE2-BFD0-3FFE6BFCB2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Summary!$I$7:$N$7</c:f>
              <c:strCache>
                <c:ptCount val="6"/>
                <c:pt idx="0">
                  <c:v>Status Quo</c:v>
                </c:pt>
                <c:pt idx="1">
                  <c:v>For Freedom of Conscience</c:v>
                </c:pt>
                <c:pt idx="2">
                  <c:v>Against Freedom of Conscience</c:v>
                </c:pt>
                <c:pt idx="3">
                  <c:v>Null</c:v>
                </c:pt>
                <c:pt idx="4">
                  <c:v>Must Refer</c:v>
                </c:pt>
                <c:pt idx="5">
                  <c:v>Balance</c:v>
                </c:pt>
              </c:strCache>
            </c:strRef>
          </c:cat>
          <c:val>
            <c:numRef>
              <c:f>Summary!$I$8:$N$8</c:f>
              <c:numCache>
                <c:formatCode>General</c:formatCode>
                <c:ptCount val="6"/>
                <c:pt idx="0">
                  <c:v>28</c:v>
                </c:pt>
                <c:pt idx="1">
                  <c:v>1370</c:v>
                </c:pt>
                <c:pt idx="2">
                  <c:v>188</c:v>
                </c:pt>
                <c:pt idx="3">
                  <c:v>104</c:v>
                </c:pt>
                <c:pt idx="4">
                  <c:v>40</c:v>
                </c:pt>
                <c:pt idx="5">
                  <c:v>7</c:v>
                </c:pt>
              </c:numCache>
            </c:numRef>
          </c:val>
          <c:extLst>
            <c:ext xmlns:c16="http://schemas.microsoft.com/office/drawing/2014/chart" uri="{C3380CC4-5D6E-409C-BE32-E72D297353CC}">
              <c16:uniqueId val="{00000000-B423-4DE2-BFD0-3FFE6BFCB2C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Health</a:t>
            </a:r>
            <a:r>
              <a:rPr lang="en-US" baseline="0">
                <a:solidFill>
                  <a:schemeClr val="tx1"/>
                </a:solidFill>
              </a:rPr>
              <a:t> Practitioner Forum Responses)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4-3573-4D86-A3C2-FA036277C810}"/>
              </c:ext>
            </c:extLst>
          </c:dPt>
          <c:dPt>
            <c:idx val="1"/>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2-3573-4D86-A3C2-FA036277C810}"/>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3573-4D86-A3C2-FA036277C810}"/>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6-3573-4D86-A3C2-FA036277C810}"/>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5-3573-4D86-A3C2-FA036277C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7-3573-4D86-A3C2-FA036277C810}"/>
              </c:ext>
            </c:extLst>
          </c:dPt>
          <c:dLbls>
            <c:dLbl>
              <c:idx val="0"/>
              <c:layout>
                <c:manualLayout>
                  <c:x val="0.21666666666666667"/>
                  <c:y val="0.1851851851851851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573-4D86-A3C2-FA036277C810}"/>
                </c:ext>
              </c:extLst>
            </c:dLbl>
            <c:dLbl>
              <c:idx val="1"/>
              <c:layout>
                <c:manualLayout>
                  <c:x val="3.3333333333333333E-2"/>
                  <c:y val="-4.1666666666666664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8286"/>
                        <a:gd name="adj2" fmla="val -127370"/>
                      </a:avLst>
                    </a:prstGeom>
                    <a:noFill/>
                    <a:ln>
                      <a:noFill/>
                    </a:ln>
                  </c15:spPr>
                </c:ext>
                <c:ext xmlns:c16="http://schemas.microsoft.com/office/drawing/2014/chart" uri="{C3380CC4-5D6E-409C-BE32-E72D297353CC}">
                  <c16:uniqueId val="{00000002-3573-4D86-A3C2-FA036277C810}"/>
                </c:ext>
              </c:extLst>
            </c:dLbl>
            <c:dLbl>
              <c:idx val="2"/>
              <c:layout>
                <c:manualLayout>
                  <c:x val="-5.000000000000001E-2"/>
                  <c:y val="0.27314814814814808"/>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00484"/>
                        <a:gd name="adj2" fmla="val -138927"/>
                      </a:avLst>
                    </a:prstGeom>
                    <a:noFill/>
                    <a:ln>
                      <a:noFill/>
                    </a:ln>
                  </c15:spPr>
                </c:ext>
                <c:ext xmlns:c16="http://schemas.microsoft.com/office/drawing/2014/chart" uri="{C3380CC4-5D6E-409C-BE32-E72D297353CC}">
                  <c16:uniqueId val="{00000003-3573-4D86-A3C2-FA036277C810}"/>
                </c:ext>
              </c:extLst>
            </c:dLbl>
            <c:dLbl>
              <c:idx val="3"/>
              <c:layout>
                <c:manualLayout>
                  <c:x val="-0.10833333333333334"/>
                  <c:y val="0.15277777777777779"/>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50130"/>
                        <a:gd name="adj2" fmla="val -32825"/>
                      </a:avLst>
                    </a:prstGeom>
                    <a:noFill/>
                    <a:ln>
                      <a:noFill/>
                    </a:ln>
                  </c15:spPr>
                </c:ext>
                <c:ext xmlns:c16="http://schemas.microsoft.com/office/drawing/2014/chart" uri="{C3380CC4-5D6E-409C-BE32-E72D297353CC}">
                  <c16:uniqueId val="{00000006-3573-4D86-A3C2-FA036277C810}"/>
                </c:ext>
              </c:extLst>
            </c:dLbl>
            <c:dLbl>
              <c:idx val="4"/>
              <c:layout>
                <c:manualLayout>
                  <c:x val="-0.15833333333333333"/>
                  <c:y val="5.5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73-4D86-A3C2-FA036277C810}"/>
                </c:ext>
              </c:extLst>
            </c:dLbl>
            <c:dLbl>
              <c:idx val="5"/>
              <c:layout>
                <c:manualLayout>
                  <c:x val="0.15833333333333333"/>
                  <c:y val="2.77777777777777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73-4D86-A3C2-FA036277C81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Summary!$A$27:$F$27</c:f>
              <c:strCache>
                <c:ptCount val="6"/>
                <c:pt idx="0">
                  <c:v>Status Quo</c:v>
                </c:pt>
                <c:pt idx="1">
                  <c:v>For Freedom of Conscience</c:v>
                </c:pt>
                <c:pt idx="2">
                  <c:v>Against Freedom of Conscience</c:v>
                </c:pt>
                <c:pt idx="3">
                  <c:v>Null</c:v>
                </c:pt>
                <c:pt idx="4">
                  <c:v>Must Refer</c:v>
                </c:pt>
                <c:pt idx="5">
                  <c:v>Balance</c:v>
                </c:pt>
              </c:strCache>
            </c:strRef>
          </c:cat>
          <c:val>
            <c:numRef>
              <c:f>Summary!$A$28:$F$28</c:f>
              <c:numCache>
                <c:formatCode>General</c:formatCode>
                <c:ptCount val="6"/>
                <c:pt idx="0">
                  <c:v>5</c:v>
                </c:pt>
                <c:pt idx="1">
                  <c:v>84</c:v>
                </c:pt>
                <c:pt idx="2">
                  <c:v>16</c:v>
                </c:pt>
                <c:pt idx="3">
                  <c:v>14</c:v>
                </c:pt>
                <c:pt idx="4">
                  <c:v>5</c:v>
                </c:pt>
                <c:pt idx="5">
                  <c:v>0</c:v>
                </c:pt>
              </c:numCache>
            </c:numRef>
          </c:val>
          <c:extLst>
            <c:ext xmlns:c16="http://schemas.microsoft.com/office/drawing/2014/chart" uri="{C3380CC4-5D6E-409C-BE32-E72D297353CC}">
              <c16:uniqueId val="{00000000-3573-4D86-A3C2-FA036277C81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Public &amp;</a:t>
            </a:r>
            <a:r>
              <a:rPr lang="en-US" baseline="0">
                <a:solidFill>
                  <a:schemeClr val="tx1"/>
                </a:solidFill>
              </a:rPr>
              <a:t> Anonymous Forum Responses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4-025C-40EE-BA80-F33B061D3355}"/>
              </c:ext>
            </c:extLst>
          </c:dPt>
          <c:dPt>
            <c:idx val="1"/>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2-025C-40EE-BA80-F33B061D3355}"/>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025C-40EE-BA80-F33B061D3355}"/>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6-025C-40EE-BA80-F33B061D3355}"/>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5-025C-40EE-BA80-F33B061D335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7-025C-40EE-BA80-F33B061D3355}"/>
              </c:ext>
            </c:extLst>
          </c:dPt>
          <c:dLbls>
            <c:dLbl>
              <c:idx val="0"/>
              <c:layout>
                <c:manualLayout>
                  <c:x val="0.22222222222222221"/>
                  <c:y val="0.1111111111111111"/>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75967"/>
                        <a:gd name="adj2" fmla="val -4014"/>
                      </a:avLst>
                    </a:prstGeom>
                    <a:noFill/>
                    <a:ln>
                      <a:noFill/>
                    </a:ln>
                  </c15:spPr>
                </c:ext>
                <c:ext xmlns:c16="http://schemas.microsoft.com/office/drawing/2014/chart" uri="{C3380CC4-5D6E-409C-BE32-E72D297353CC}">
                  <c16:uniqueId val="{00000004-025C-40EE-BA80-F33B061D3355}"/>
                </c:ext>
              </c:extLst>
            </c:dLbl>
            <c:dLbl>
              <c:idx val="1"/>
              <c:layout>
                <c:manualLayout>
                  <c:x val="9.7222222222222224E-2"/>
                  <c:y val="-0.1064814814814814"/>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917"/>
                        <a:gd name="adj2" fmla="val -60711"/>
                      </a:avLst>
                    </a:prstGeom>
                    <a:noFill/>
                    <a:ln>
                      <a:noFill/>
                    </a:ln>
                  </c15:spPr>
                </c:ext>
                <c:ext xmlns:c16="http://schemas.microsoft.com/office/drawing/2014/chart" uri="{C3380CC4-5D6E-409C-BE32-E72D297353CC}">
                  <c16:uniqueId val="{00000002-025C-40EE-BA80-F33B061D3355}"/>
                </c:ext>
              </c:extLst>
            </c:dLbl>
            <c:dLbl>
              <c:idx val="2"/>
              <c:layout>
                <c:manualLayout>
                  <c:x val="-9.7222222222222252E-2"/>
                  <c:y val="0.52777777777777779"/>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22691"/>
                        <a:gd name="adj2" fmla="val -229117"/>
                      </a:avLst>
                    </a:prstGeom>
                    <a:noFill/>
                    <a:ln>
                      <a:noFill/>
                    </a:ln>
                  </c15:spPr>
                </c:ext>
                <c:ext xmlns:c16="http://schemas.microsoft.com/office/drawing/2014/chart" uri="{C3380CC4-5D6E-409C-BE32-E72D297353CC}">
                  <c16:uniqueId val="{00000003-025C-40EE-BA80-F33B061D3355}"/>
                </c:ext>
              </c:extLst>
            </c:dLbl>
            <c:dLbl>
              <c:idx val="3"/>
              <c:layout>
                <c:manualLayout>
                  <c:x val="-0.3"/>
                  <c:y val="0.1898148148148148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74211"/>
                        <a:gd name="adj2" fmla="val -42318"/>
                      </a:avLst>
                    </a:prstGeom>
                    <a:noFill/>
                    <a:ln>
                      <a:noFill/>
                    </a:ln>
                  </c15:spPr>
                </c:ext>
                <c:ext xmlns:c16="http://schemas.microsoft.com/office/drawing/2014/chart" uri="{C3380CC4-5D6E-409C-BE32-E72D297353CC}">
                  <c16:uniqueId val="{00000006-025C-40EE-BA80-F33B061D3355}"/>
                </c:ext>
              </c:extLst>
            </c:dLbl>
            <c:dLbl>
              <c:idx val="4"/>
              <c:layout>
                <c:manualLayout>
                  <c:x val="-0.24722222222222223"/>
                  <c:y val="5.5555555555555532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98977"/>
                        <a:gd name="adj2" fmla="val 40564"/>
                      </a:avLst>
                    </a:prstGeom>
                    <a:noFill/>
                    <a:ln>
                      <a:noFill/>
                    </a:ln>
                  </c15:spPr>
                </c:ext>
                <c:ext xmlns:c16="http://schemas.microsoft.com/office/drawing/2014/chart" uri="{C3380CC4-5D6E-409C-BE32-E72D297353CC}">
                  <c16:uniqueId val="{00000005-025C-40EE-BA80-F33B061D3355}"/>
                </c:ext>
              </c:extLst>
            </c:dLbl>
            <c:dLbl>
              <c:idx val="5"/>
              <c:layout>
                <c:manualLayout>
                  <c:x val="7.4999999999999997E-2"/>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25C-40EE-BA80-F33B061D335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Summary!$I$27:$N$27</c:f>
              <c:strCache>
                <c:ptCount val="6"/>
                <c:pt idx="0">
                  <c:v>Status Quo</c:v>
                </c:pt>
                <c:pt idx="1">
                  <c:v>For Freedom of Conscience</c:v>
                </c:pt>
                <c:pt idx="2">
                  <c:v>Against Freedom of Conscience</c:v>
                </c:pt>
                <c:pt idx="3">
                  <c:v>Null</c:v>
                </c:pt>
                <c:pt idx="4">
                  <c:v>Must Refer</c:v>
                </c:pt>
                <c:pt idx="5">
                  <c:v>Balance</c:v>
                </c:pt>
              </c:strCache>
            </c:strRef>
          </c:cat>
          <c:val>
            <c:numRef>
              <c:f>Summary!$I$28:$N$28</c:f>
              <c:numCache>
                <c:formatCode>General</c:formatCode>
                <c:ptCount val="6"/>
                <c:pt idx="0">
                  <c:v>20</c:v>
                </c:pt>
                <c:pt idx="1">
                  <c:v>1260</c:v>
                </c:pt>
                <c:pt idx="2">
                  <c:v>167</c:v>
                </c:pt>
                <c:pt idx="3">
                  <c:v>88</c:v>
                </c:pt>
                <c:pt idx="4">
                  <c:v>33</c:v>
                </c:pt>
                <c:pt idx="5">
                  <c:v>7</c:v>
                </c:pt>
              </c:numCache>
            </c:numRef>
          </c:val>
          <c:extLst>
            <c:ext xmlns:c16="http://schemas.microsoft.com/office/drawing/2014/chart" uri="{C3380CC4-5D6E-409C-BE32-E72D297353CC}">
              <c16:uniqueId val="{00000000-025C-40EE-BA80-F33B061D3355}"/>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Medical Organizations'</a:t>
            </a:r>
            <a:r>
              <a:rPr lang="en-US" baseline="0">
                <a:solidFill>
                  <a:schemeClr val="tx1"/>
                </a:solidFill>
              </a:rPr>
              <a:t> Forum Responses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FF00"/>
              </a:solidFill>
              <a:ln w="19050">
                <a:solidFill>
                  <a:schemeClr val="lt1"/>
                </a:solidFill>
              </a:ln>
              <a:effectLst/>
            </c:spPr>
            <c:extLst>
              <c:ext xmlns:c16="http://schemas.microsoft.com/office/drawing/2014/chart" uri="{C3380CC4-5D6E-409C-BE32-E72D297353CC}">
                <c16:uniqueId val="{00000003-ED40-4133-BE4C-A82F5E3D7B59}"/>
              </c:ext>
            </c:extLst>
          </c:dPt>
          <c:dPt>
            <c:idx val="1"/>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2-ED40-4133-BE4C-A82F5E3D7B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ED40-4133-BE4C-A82F5E3D7B59}"/>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ED40-4133-BE4C-A82F5E3D7B59}"/>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4-ED40-4133-BE4C-A82F5E3D7B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ED40-4133-BE4C-A82F5E3D7B59}"/>
              </c:ext>
            </c:extLst>
          </c:dPt>
          <c:dLbls>
            <c:dLbl>
              <c:idx val="0"/>
              <c:layout>
                <c:manualLayout>
                  <c:x val="3.3333333333333229E-2"/>
                  <c:y val="0.15277777777777779"/>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26030"/>
                        <a:gd name="adj2" fmla="val -93127"/>
                      </a:avLst>
                    </a:prstGeom>
                    <a:noFill/>
                    <a:ln>
                      <a:noFill/>
                    </a:ln>
                  </c15:spPr>
                </c:ext>
                <c:ext xmlns:c16="http://schemas.microsoft.com/office/drawing/2014/chart" uri="{C3380CC4-5D6E-409C-BE32-E72D297353CC}">
                  <c16:uniqueId val="{00000003-ED40-4133-BE4C-A82F5E3D7B59}"/>
                </c:ext>
              </c:extLst>
            </c:dLbl>
            <c:dLbl>
              <c:idx val="1"/>
              <c:layout>
                <c:manualLayout>
                  <c:x val="-5.8333333333333348E-2"/>
                  <c:y val="-5.0925925925926097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24486"/>
                        <a:gd name="adj2" fmla="val -76500"/>
                      </a:avLst>
                    </a:prstGeom>
                    <a:noFill/>
                    <a:ln>
                      <a:noFill/>
                    </a:ln>
                  </c15:spPr>
                </c:ext>
                <c:ext xmlns:c16="http://schemas.microsoft.com/office/drawing/2014/chart" uri="{C3380CC4-5D6E-409C-BE32-E72D297353CC}">
                  <c16:uniqueId val="{00000002-ED40-4133-BE4C-A82F5E3D7B59}"/>
                </c:ext>
              </c:extLst>
            </c:dLbl>
            <c:dLbl>
              <c:idx val="2"/>
              <c:layout>
                <c:manualLayout>
                  <c:x val="-0.11666666666666667"/>
                  <c:y val="0.148148148148148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D40-4133-BE4C-A82F5E3D7B59}"/>
                </c:ext>
              </c:extLst>
            </c:dLbl>
            <c:dLbl>
              <c:idx val="3"/>
              <c:layout>
                <c:manualLayout>
                  <c:x val="-0.20138888888888892"/>
                  <c:y val="4.8611111111111091E-2"/>
                </c:manualLayout>
              </c:layout>
              <c:spPr>
                <a:xfrm>
                  <a:off x="604541" y="492586"/>
                  <a:ext cx="339922" cy="320216"/>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349289"/>
                        <a:gd name="adj2" fmla="val 63279"/>
                      </a:avLst>
                    </a:prstGeom>
                    <a:noFill/>
                    <a:ln>
                      <a:noFill/>
                    </a:ln>
                  </c15:spPr>
                  <c15:layout>
                    <c:manualLayout>
                      <c:w val="7.4348643919510057E-2"/>
                      <c:h val="0.11673082531350248"/>
                    </c:manualLayout>
                  </c15:layout>
                </c:ext>
                <c:ext xmlns:c16="http://schemas.microsoft.com/office/drawing/2014/chart" uri="{C3380CC4-5D6E-409C-BE32-E72D297353CC}">
                  <c16:uniqueId val="{00000005-ED40-4133-BE4C-A82F5E3D7B59}"/>
                </c:ext>
              </c:extLst>
            </c:dLbl>
            <c:dLbl>
              <c:idx val="4"/>
              <c:layout>
                <c:manualLayout>
                  <c:x val="0.28888888888888886"/>
                  <c:y val="0.11111111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D40-4133-BE4C-A82F5E3D7B59}"/>
                </c:ext>
              </c:extLst>
            </c:dLbl>
            <c:dLbl>
              <c:idx val="5"/>
              <c:layout>
                <c:manualLayout>
                  <c:x val="-0.14444444444444443"/>
                  <c:y val="3.2407407407407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D40-4133-BE4C-A82F5E3D7B5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Summary!$A$48:$F$48</c:f>
              <c:strCache>
                <c:ptCount val="6"/>
                <c:pt idx="0">
                  <c:v>Status Quo</c:v>
                </c:pt>
                <c:pt idx="1">
                  <c:v>For Freedom of Conscience</c:v>
                </c:pt>
                <c:pt idx="2">
                  <c:v>Against Freedom of Conscience</c:v>
                </c:pt>
                <c:pt idx="3">
                  <c:v>Null</c:v>
                </c:pt>
                <c:pt idx="4">
                  <c:v>Must Refer</c:v>
                </c:pt>
                <c:pt idx="5">
                  <c:v>Balance</c:v>
                </c:pt>
              </c:strCache>
            </c:strRef>
          </c:cat>
          <c:val>
            <c:numRef>
              <c:f>Summary!$A$49:$F$49</c:f>
              <c:numCache>
                <c:formatCode>General</c:formatCode>
                <c:ptCount val="6"/>
                <c:pt idx="0">
                  <c:v>3</c:v>
                </c:pt>
                <c:pt idx="1">
                  <c:v>3</c:v>
                </c:pt>
                <c:pt idx="2">
                  <c:v>0</c:v>
                </c:pt>
                <c:pt idx="3">
                  <c:v>1</c:v>
                </c:pt>
                <c:pt idx="4">
                  <c:v>0</c:v>
                </c:pt>
                <c:pt idx="5">
                  <c:v>0</c:v>
                </c:pt>
              </c:numCache>
            </c:numRef>
          </c:val>
          <c:extLst>
            <c:ext xmlns:c16="http://schemas.microsoft.com/office/drawing/2014/chart" uri="{C3380CC4-5D6E-409C-BE32-E72D297353CC}">
              <c16:uniqueId val="{00000000-ED40-4133-BE4C-A82F5E3D7B5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Organizations'</a:t>
            </a:r>
            <a:r>
              <a:rPr lang="en-US" baseline="0">
                <a:solidFill>
                  <a:schemeClr val="tx1"/>
                </a:solidFill>
              </a:rPr>
              <a:t> Forum Responses</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7-350E-443F-AA17-738315C36DB9}"/>
              </c:ext>
            </c:extLst>
          </c:dPt>
          <c:dPt>
            <c:idx val="1"/>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2-350E-443F-AA17-738315C36DB9}"/>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3-350E-443F-AA17-738315C36DB9}"/>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350E-443F-AA17-738315C36DB9}"/>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4-350E-443F-AA17-738315C36D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350E-443F-AA17-738315C36DB9}"/>
              </c:ext>
            </c:extLst>
          </c:dPt>
          <c:dLbls>
            <c:dLbl>
              <c:idx val="0"/>
              <c:layout>
                <c:manualLayout>
                  <c:x val="0.1666666666666666"/>
                  <c:y val="2.31481481481481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0E-443F-AA17-738315C36DB9}"/>
                </c:ext>
              </c:extLst>
            </c:dLbl>
            <c:dLbl>
              <c:idx val="1"/>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7961"/>
                        <a:gd name="adj2" fmla="val -107546"/>
                      </a:avLst>
                    </a:prstGeom>
                    <a:noFill/>
                    <a:ln>
                      <a:noFill/>
                    </a:ln>
                  </c15:spPr>
                </c:ext>
                <c:ext xmlns:c16="http://schemas.microsoft.com/office/drawing/2014/chart" uri="{C3380CC4-5D6E-409C-BE32-E72D297353CC}">
                  <c16:uniqueId val="{00000002-350E-443F-AA17-738315C36DB9}"/>
                </c:ext>
              </c:extLst>
            </c:dLbl>
            <c:dLbl>
              <c:idx val="2"/>
              <c:layout>
                <c:manualLayout>
                  <c:x val="1.3888888888888888E-2"/>
                  <c:y val="0.48611111111111105"/>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2531"/>
                        <a:gd name="adj2" fmla="val -225383"/>
                      </a:avLst>
                    </a:prstGeom>
                    <a:noFill/>
                    <a:ln>
                      <a:noFill/>
                    </a:ln>
                  </c15:spPr>
                </c:ext>
                <c:ext xmlns:c16="http://schemas.microsoft.com/office/drawing/2014/chart" uri="{C3380CC4-5D6E-409C-BE32-E72D297353CC}">
                  <c16:uniqueId val="{00000003-350E-443F-AA17-738315C36DB9}"/>
                </c:ext>
              </c:extLst>
            </c:dLbl>
            <c:dLbl>
              <c:idx val="3"/>
              <c:layout>
                <c:manualLayout>
                  <c:x val="-0.26111111111111118"/>
                  <c:y val="0.18518518518518517"/>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497124"/>
                        <a:gd name="adj2" fmla="val -33317"/>
                      </a:avLst>
                    </a:prstGeom>
                    <a:noFill/>
                    <a:ln>
                      <a:noFill/>
                    </a:ln>
                  </c15:spPr>
                </c:ext>
                <c:ext xmlns:c16="http://schemas.microsoft.com/office/drawing/2014/chart" uri="{C3380CC4-5D6E-409C-BE32-E72D297353CC}">
                  <c16:uniqueId val="{00000005-350E-443F-AA17-738315C36DB9}"/>
                </c:ext>
              </c:extLst>
            </c:dLbl>
            <c:dLbl>
              <c:idx val="4"/>
              <c:layout>
                <c:manualLayout>
                  <c:x val="-0.25277777777777777"/>
                  <c:y val="6.9444444444444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50E-443F-AA17-738315C36DB9}"/>
                </c:ext>
              </c:extLst>
            </c:dLbl>
            <c:dLbl>
              <c:idx val="5"/>
              <c:layout>
                <c:manualLayout>
                  <c:x val="0.35277777777777769"/>
                  <c:y val="0.1666666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50E-443F-AA17-738315C36DB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Summary!$I$48:$N$48</c:f>
              <c:strCache>
                <c:ptCount val="6"/>
                <c:pt idx="0">
                  <c:v>Status Quo</c:v>
                </c:pt>
                <c:pt idx="1">
                  <c:v>For Freedom of Conscience</c:v>
                </c:pt>
                <c:pt idx="2">
                  <c:v>Against Freedom of Conscience</c:v>
                </c:pt>
                <c:pt idx="3">
                  <c:v>Null</c:v>
                </c:pt>
                <c:pt idx="4">
                  <c:v>Must Refer</c:v>
                </c:pt>
                <c:pt idx="5">
                  <c:v>Balance</c:v>
                </c:pt>
              </c:strCache>
            </c:strRef>
          </c:cat>
          <c:val>
            <c:numRef>
              <c:f>Summary!$I$49:$N$49</c:f>
              <c:numCache>
                <c:formatCode>General</c:formatCode>
                <c:ptCount val="6"/>
                <c:pt idx="0">
                  <c:v>0</c:v>
                </c:pt>
                <c:pt idx="1">
                  <c:v>23</c:v>
                </c:pt>
                <c:pt idx="2">
                  <c:v>4</c:v>
                </c:pt>
                <c:pt idx="3">
                  <c:v>3</c:v>
                </c:pt>
                <c:pt idx="4">
                  <c:v>0</c:v>
                </c:pt>
                <c:pt idx="5">
                  <c:v>0</c:v>
                </c:pt>
              </c:numCache>
            </c:numRef>
          </c:val>
          <c:extLst>
            <c:ext xmlns:c16="http://schemas.microsoft.com/office/drawing/2014/chart" uri="{C3380CC4-5D6E-409C-BE32-E72D297353CC}">
              <c16:uniqueId val="{00000000-350E-443F-AA17-738315C36DB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On-line Survey Respondent Type</a:t>
            </a:r>
          </a:p>
        </c:rich>
      </c:tx>
      <c:layout>
        <c:manualLayout>
          <c:xMode val="edge"/>
          <c:yMode val="edge"/>
          <c:x val="0.231958223972003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1-9838-4D4C-B1C5-FBDC9C716F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38-4D4C-B1C5-FBDC9C716FB9}"/>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9838-4D4C-B1C5-FBDC9C716FB9}"/>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7-9838-4D4C-B1C5-FBDC9C716F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38-4D4C-B1C5-FBDC9C716F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38-4D4C-B1C5-FBDC9C716F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838-4D4C-B1C5-FBDC9C716FB9}"/>
              </c:ext>
            </c:extLst>
          </c:dPt>
          <c:dLbls>
            <c:dLbl>
              <c:idx val="1"/>
              <c:layout>
                <c:manualLayout>
                  <c:x val="0.12777777777777777"/>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38-4D4C-B1C5-FBDC9C716FB9}"/>
                </c:ext>
              </c:extLst>
            </c:dLbl>
            <c:dLbl>
              <c:idx val="2"/>
              <c:layout>
                <c:manualLayout>
                  <c:x val="0.19722222222222222"/>
                  <c:y val="-0.125000000000000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838-4D4C-B1C5-FBDC9C716FB9}"/>
                </c:ext>
              </c:extLst>
            </c:dLbl>
            <c:dLbl>
              <c:idx val="3"/>
              <c:layout>
                <c:manualLayout>
                  <c:x val="-0.1388888888888889"/>
                  <c:y val="0.14351851851851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838-4D4C-B1C5-FBDC9C716FB9}"/>
                </c:ext>
              </c:extLst>
            </c:dLbl>
            <c:dLbl>
              <c:idx val="4"/>
              <c:layout>
                <c:manualLayout>
                  <c:x val="-0.11666655730533688"/>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9.8866141732283447E-2"/>
                      <c:h val="0.11673082531350248"/>
                    </c:manualLayout>
                  </c15:layout>
                </c:ext>
                <c:ext xmlns:c16="http://schemas.microsoft.com/office/drawing/2014/chart" uri="{C3380CC4-5D6E-409C-BE32-E72D297353CC}">
                  <c16:uniqueId val="{00000009-9838-4D4C-B1C5-FBDC9C716FB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'On-Line_Survey'!$A$7:$G$7</c:f>
              <c:strCache>
                <c:ptCount val="5"/>
                <c:pt idx="0">
                  <c:v>Physicians</c:v>
                </c:pt>
                <c:pt idx="1">
                  <c:v>Organization Staff</c:v>
                </c:pt>
                <c:pt idx="2">
                  <c:v>Public</c:v>
                </c:pt>
                <c:pt idx="3">
                  <c:v>Other HCP</c:v>
                </c:pt>
                <c:pt idx="4">
                  <c:v>Other</c:v>
                </c:pt>
              </c:strCache>
            </c:strRef>
          </c:cat>
          <c:val>
            <c:numRef>
              <c:f>'On-Line_Survey'!$A$8:$G$8</c:f>
              <c:numCache>
                <c:formatCode>General</c:formatCode>
                <c:ptCount val="7"/>
                <c:pt idx="0">
                  <c:v>534</c:v>
                </c:pt>
                <c:pt idx="1">
                  <c:v>39</c:v>
                </c:pt>
                <c:pt idx="2">
                  <c:v>3306</c:v>
                </c:pt>
                <c:pt idx="3">
                  <c:v>339</c:v>
                </c:pt>
                <c:pt idx="4">
                  <c:v>196</c:v>
                </c:pt>
              </c:numCache>
            </c:numRef>
          </c:val>
          <c:extLst>
            <c:ext xmlns:c16="http://schemas.microsoft.com/office/drawing/2014/chart" uri="{C3380CC4-5D6E-409C-BE32-E72D297353CC}">
              <c16:uniqueId val="{0000000E-9838-4D4C-B1C5-FBDC9C716FB9}"/>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5"/>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On-line Survey re: Mandatory</a:t>
            </a:r>
            <a:r>
              <a:rPr lang="en-US" baseline="0">
                <a:solidFill>
                  <a:schemeClr val="tx1"/>
                </a:solidFill>
              </a:rPr>
              <a:t> Referral</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C988-411D-A4DF-60EA941BEAA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C988-411D-A4DF-60EA941BEAAC}"/>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C988-411D-A4DF-60EA941BEAAC}"/>
              </c:ext>
            </c:extLst>
          </c:dPt>
          <c:dLbls>
            <c:dLbl>
              <c:idx val="0"/>
              <c:layout>
                <c:manualLayout>
                  <c:x val="5.833333333333323E-2"/>
                  <c:y val="-2.3148148148148147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54662"/>
                        <a:gd name="adj2" fmla="val 42079"/>
                      </a:avLst>
                    </a:prstGeom>
                    <a:noFill/>
                    <a:ln>
                      <a:noFill/>
                    </a:ln>
                  </c15:spPr>
                </c:ext>
                <c:ext xmlns:c16="http://schemas.microsoft.com/office/drawing/2014/chart" uri="{C3380CC4-5D6E-409C-BE32-E72D297353CC}">
                  <c16:uniqueId val="{00000001-C988-411D-A4DF-60EA941BEAAC}"/>
                </c:ext>
              </c:extLst>
            </c:dLbl>
            <c:dLbl>
              <c:idx val="1"/>
              <c:layout>
                <c:manualLayout>
                  <c:x val="-5.8333333333333334E-2"/>
                  <c:y val="0"/>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53628"/>
                        <a:gd name="adj2" fmla="val -72339"/>
                      </a:avLst>
                    </a:prstGeom>
                    <a:noFill/>
                    <a:ln>
                      <a:noFill/>
                    </a:ln>
                  </c15:spPr>
                </c:ext>
                <c:ext xmlns:c16="http://schemas.microsoft.com/office/drawing/2014/chart" uri="{C3380CC4-5D6E-409C-BE32-E72D297353CC}">
                  <c16:uniqueId val="{00000003-C988-411D-A4DF-60EA941BEAAC}"/>
                </c:ext>
              </c:extLst>
            </c:dLbl>
            <c:dLbl>
              <c:idx val="2"/>
              <c:layout>
                <c:manualLayout>
                  <c:x val="-8.3333333333333384E-2"/>
                  <c:y val="4.1666666666666664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102803"/>
                        <a:gd name="adj2" fmla="val 71510"/>
                      </a:avLst>
                    </a:prstGeom>
                    <a:noFill/>
                    <a:ln>
                      <a:noFill/>
                    </a:ln>
                  </c15:spPr>
                </c:ext>
                <c:ext xmlns:c16="http://schemas.microsoft.com/office/drawing/2014/chart" uri="{C3380CC4-5D6E-409C-BE32-E72D297353CC}">
                  <c16:uniqueId val="{00000005-C988-411D-A4DF-60EA941BEAA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'On-Line_Survey'!$A$34:$A$36</c:f>
              <c:strCache>
                <c:ptCount val="3"/>
                <c:pt idx="0">
                  <c:v>Yes</c:v>
                </c:pt>
                <c:pt idx="1">
                  <c:v>No</c:v>
                </c:pt>
                <c:pt idx="2">
                  <c:v>Don't Know</c:v>
                </c:pt>
              </c:strCache>
            </c:strRef>
          </c:cat>
          <c:val>
            <c:numRef>
              <c:f>'On-Line_Survey'!$B$34:$B$36</c:f>
              <c:numCache>
                <c:formatCode>0%</c:formatCode>
                <c:ptCount val="3"/>
                <c:pt idx="0">
                  <c:v>0.43</c:v>
                </c:pt>
                <c:pt idx="1">
                  <c:v>0.5</c:v>
                </c:pt>
                <c:pt idx="2">
                  <c:v>7.0000000000000007E-2</c:v>
                </c:pt>
              </c:numCache>
            </c:numRef>
          </c:val>
          <c:extLst>
            <c:ext xmlns:c16="http://schemas.microsoft.com/office/drawing/2014/chart" uri="{C3380CC4-5D6E-409C-BE32-E72D297353CC}">
              <c16:uniqueId val="{00000006-C988-411D-A4DF-60EA941BEAAC}"/>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r>
              <a:rPr lang="en-US" sz="1400" b="0" i="0" cap="none" baseline="0">
                <a:solidFill>
                  <a:schemeClr val="tx1"/>
                </a:solidFill>
              </a:rPr>
              <a:t>On-line Survey re: Obligations on Refusal</a:t>
            </a:r>
            <a:endParaRPr lang="en-US" sz="1000" b="0" i="0" cap="none" baseline="0">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endParaRPr lang="en-US"/>
        </a:p>
      </c:txPr>
    </c:title>
    <c:autoTitleDeleted val="0"/>
    <c:plotArea>
      <c:layout/>
      <c:barChart>
        <c:barDir val="bar"/>
        <c:grouping val="stacked"/>
        <c:varyColors val="0"/>
        <c:ser>
          <c:idx val="0"/>
          <c:order val="0"/>
          <c:tx>
            <c:strRef>
              <c:f>'On-Line_Survey'!$M$8</c:f>
              <c:strCache>
                <c:ptCount val="1"/>
                <c:pt idx="0">
                  <c:v>Strongly Agree </c:v>
                </c:pt>
              </c:strCache>
            </c:strRef>
          </c:tx>
          <c:spPr>
            <a:solidFill>
              <a:schemeClr val="tx2"/>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'On-Line_Survey'!$M$9:$M$14</c:f>
              <c:numCache>
                <c:formatCode>0</c:formatCode>
                <c:ptCount val="6"/>
                <c:pt idx="0">
                  <c:v>39</c:v>
                </c:pt>
                <c:pt idx="1">
                  <c:v>47</c:v>
                </c:pt>
                <c:pt idx="2">
                  <c:v>48</c:v>
                </c:pt>
                <c:pt idx="3">
                  <c:v>55</c:v>
                </c:pt>
                <c:pt idx="4">
                  <c:v>57</c:v>
                </c:pt>
                <c:pt idx="5">
                  <c:v>67</c:v>
                </c:pt>
              </c:numCache>
            </c:numRef>
          </c:val>
          <c:extLst>
            <c:ext xmlns:c16="http://schemas.microsoft.com/office/drawing/2014/chart" uri="{C3380CC4-5D6E-409C-BE32-E72D297353CC}">
              <c16:uniqueId val="{00000000-236A-4013-9772-4F1C381B5E5B}"/>
            </c:ext>
          </c:extLst>
        </c:ser>
        <c:ser>
          <c:idx val="1"/>
          <c:order val="1"/>
          <c:tx>
            <c:strRef>
              <c:f>'On-Line_Survey'!$N$8</c:f>
              <c:strCache>
                <c:ptCount val="1"/>
                <c:pt idx="0">
                  <c:v>Somewhat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'On-Line_Survey'!$N$9:$N$14</c:f>
              <c:numCache>
                <c:formatCode>0</c:formatCode>
                <c:ptCount val="6"/>
                <c:pt idx="0">
                  <c:v>16</c:v>
                </c:pt>
                <c:pt idx="1">
                  <c:v>14</c:v>
                </c:pt>
                <c:pt idx="2">
                  <c:v>13</c:v>
                </c:pt>
                <c:pt idx="3">
                  <c:v>16</c:v>
                </c:pt>
                <c:pt idx="4">
                  <c:v>19</c:v>
                </c:pt>
                <c:pt idx="5">
                  <c:v>15</c:v>
                </c:pt>
              </c:numCache>
            </c:numRef>
          </c:val>
          <c:extLst>
            <c:ext xmlns:c16="http://schemas.microsoft.com/office/drawing/2014/chart" uri="{C3380CC4-5D6E-409C-BE32-E72D297353CC}">
              <c16:uniqueId val="{00000001-236A-4013-9772-4F1C381B5E5B}"/>
            </c:ext>
          </c:extLst>
        </c:ser>
        <c:ser>
          <c:idx val="2"/>
          <c:order val="2"/>
          <c:tx>
            <c:strRef>
              <c:f>'On-Line_Survey'!$O$8</c:f>
              <c:strCache>
                <c:ptCount val="1"/>
                <c:pt idx="0">
                  <c:v>Somewhat Disagree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'On-Line_Survey'!$O$9:$O$14</c:f>
              <c:numCache>
                <c:formatCode>0</c:formatCode>
                <c:ptCount val="6"/>
                <c:pt idx="0">
                  <c:v>8</c:v>
                </c:pt>
                <c:pt idx="1">
                  <c:v>6</c:v>
                </c:pt>
                <c:pt idx="2">
                  <c:v>11</c:v>
                </c:pt>
                <c:pt idx="3">
                  <c:v>8</c:v>
                </c:pt>
                <c:pt idx="4">
                  <c:v>7</c:v>
                </c:pt>
                <c:pt idx="5">
                  <c:v>6</c:v>
                </c:pt>
              </c:numCache>
            </c:numRef>
          </c:val>
          <c:extLst>
            <c:ext xmlns:c16="http://schemas.microsoft.com/office/drawing/2014/chart" uri="{C3380CC4-5D6E-409C-BE32-E72D297353CC}">
              <c16:uniqueId val="{00000002-236A-4013-9772-4F1C381B5E5B}"/>
            </c:ext>
          </c:extLst>
        </c:ser>
        <c:ser>
          <c:idx val="3"/>
          <c:order val="3"/>
          <c:tx>
            <c:strRef>
              <c:f>'On-Line_Survey'!$P$8</c:f>
              <c:strCache>
                <c:ptCount val="1"/>
                <c:pt idx="0">
                  <c:v>Strongly Disagree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'On-Line_Survey'!$P$9:$P$14</c:f>
              <c:numCache>
                <c:formatCode>0</c:formatCode>
                <c:ptCount val="6"/>
                <c:pt idx="0">
                  <c:v>10</c:v>
                </c:pt>
                <c:pt idx="1">
                  <c:v>9</c:v>
                </c:pt>
                <c:pt idx="2">
                  <c:v>12</c:v>
                </c:pt>
                <c:pt idx="3">
                  <c:v>9</c:v>
                </c:pt>
                <c:pt idx="4">
                  <c:v>4</c:v>
                </c:pt>
                <c:pt idx="5">
                  <c:v>3</c:v>
                </c:pt>
              </c:numCache>
            </c:numRef>
          </c:val>
          <c:extLst>
            <c:ext xmlns:c16="http://schemas.microsoft.com/office/drawing/2014/chart" uri="{C3380CC4-5D6E-409C-BE32-E72D297353CC}">
              <c16:uniqueId val="{00000003-236A-4013-9772-4F1C381B5E5B}"/>
            </c:ext>
          </c:extLst>
        </c:ser>
        <c:ser>
          <c:idx val="4"/>
          <c:order val="4"/>
          <c:tx>
            <c:strRef>
              <c:f>'On-Line_Survey'!$Q$8</c:f>
              <c:strCache>
                <c:ptCount val="1"/>
                <c:pt idx="0">
                  <c:v>Neither Agree/Disagree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'On-Line_Survey'!$Q$9:$Q$14</c:f>
              <c:numCache>
                <c:formatCode>0</c:formatCode>
                <c:ptCount val="6"/>
                <c:pt idx="0">
                  <c:v>26</c:v>
                </c:pt>
                <c:pt idx="1">
                  <c:v>23</c:v>
                </c:pt>
                <c:pt idx="2">
                  <c:v>15</c:v>
                </c:pt>
                <c:pt idx="3">
                  <c:v>11</c:v>
                </c:pt>
                <c:pt idx="4">
                  <c:v>12</c:v>
                </c:pt>
                <c:pt idx="5">
                  <c:v>8</c:v>
                </c:pt>
              </c:numCache>
            </c:numRef>
          </c:val>
          <c:extLst>
            <c:ext xmlns:c16="http://schemas.microsoft.com/office/drawing/2014/chart" uri="{C3380CC4-5D6E-409C-BE32-E72D297353CC}">
              <c16:uniqueId val="{00000004-236A-4013-9772-4F1C381B5E5B}"/>
            </c:ext>
          </c:extLst>
        </c:ser>
        <c:ser>
          <c:idx val="5"/>
          <c:order val="5"/>
          <c:tx>
            <c:strRef>
              <c:f>'On-Line_Survey'!$R$8</c:f>
              <c:strCache>
                <c:ptCount val="1"/>
                <c:pt idx="0">
                  <c:v>Don't Know</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'On-Line_Survey'!$R$9:$R$14</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5-236A-4013-9772-4F1C381B5E5B}"/>
            </c:ext>
          </c:extLst>
        </c:ser>
        <c:dLbls>
          <c:dLblPos val="ctr"/>
          <c:showLegendKey val="0"/>
          <c:showVal val="1"/>
          <c:showCatName val="0"/>
          <c:showSerName val="0"/>
          <c:showPercent val="0"/>
          <c:showBubbleSize val="0"/>
        </c:dLbls>
        <c:gapWidth val="79"/>
        <c:overlap val="100"/>
        <c:axId val="611936088"/>
        <c:axId val="611935432"/>
      </c:barChart>
      <c:catAx>
        <c:axId val="611936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611935432"/>
        <c:crosses val="autoZero"/>
        <c:auto val="1"/>
        <c:lblAlgn val="ctr"/>
        <c:lblOffset val="100"/>
        <c:noMultiLvlLbl val="0"/>
      </c:catAx>
      <c:valAx>
        <c:axId val="611935432"/>
        <c:scaling>
          <c:orientation val="minMax"/>
        </c:scaling>
        <c:delete val="1"/>
        <c:axPos val="b"/>
        <c:numFmt formatCode="0" sourceLinked="1"/>
        <c:majorTickMark val="none"/>
        <c:minorTickMark val="none"/>
        <c:tickLblPos val="nextTo"/>
        <c:crossAx val="611936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400" b="0" cap="none" baseline="0">
                <a:solidFill>
                  <a:sysClr val="windowText" lastClr="000000"/>
                </a:solidFill>
              </a:rPr>
              <a:t>On-line Survey re: Obligations (Reduced)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6"/>
          <c:order val="6"/>
          <c:tx>
            <c:strRef>
              <c:f>'On-Line_Survey'!$S$8</c:f>
              <c:strCache>
                <c:ptCount val="1"/>
                <c:pt idx="0">
                  <c:v>Agree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'On-Line_Survey'!$S$9:$S$14</c:f>
              <c:numCache>
                <c:formatCode>0</c:formatCode>
                <c:ptCount val="6"/>
                <c:pt idx="0">
                  <c:v>55</c:v>
                </c:pt>
                <c:pt idx="1">
                  <c:v>61</c:v>
                </c:pt>
                <c:pt idx="2">
                  <c:v>61</c:v>
                </c:pt>
                <c:pt idx="3">
                  <c:v>71</c:v>
                </c:pt>
                <c:pt idx="4">
                  <c:v>76</c:v>
                </c:pt>
                <c:pt idx="5">
                  <c:v>82</c:v>
                </c:pt>
              </c:numCache>
            </c:numRef>
          </c:val>
          <c:extLst>
            <c:ext xmlns:c16="http://schemas.microsoft.com/office/drawing/2014/chart" uri="{C3380CC4-5D6E-409C-BE32-E72D297353CC}">
              <c16:uniqueId val="{00000000-98DD-45AC-B133-CEDBC7BC90D6}"/>
            </c:ext>
          </c:extLst>
        </c:ser>
        <c:ser>
          <c:idx val="7"/>
          <c:order val="7"/>
          <c:tx>
            <c:strRef>
              <c:f>'On-Line_Survey'!$T$8</c:f>
              <c:strCache>
                <c:ptCount val="1"/>
                <c:pt idx="0">
                  <c:v>Disagree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'On-Line_Survey'!$T$9:$T$14</c:f>
              <c:numCache>
                <c:formatCode>0</c:formatCode>
                <c:ptCount val="6"/>
                <c:pt idx="0">
                  <c:v>18</c:v>
                </c:pt>
                <c:pt idx="1">
                  <c:v>15</c:v>
                </c:pt>
                <c:pt idx="2">
                  <c:v>23</c:v>
                </c:pt>
                <c:pt idx="3">
                  <c:v>17</c:v>
                </c:pt>
                <c:pt idx="4">
                  <c:v>11</c:v>
                </c:pt>
                <c:pt idx="5">
                  <c:v>9</c:v>
                </c:pt>
              </c:numCache>
            </c:numRef>
          </c:val>
          <c:extLst>
            <c:ext xmlns:c16="http://schemas.microsoft.com/office/drawing/2014/chart" uri="{C3380CC4-5D6E-409C-BE32-E72D297353CC}">
              <c16:uniqueId val="{00000001-98DD-45AC-B133-CEDBC7BC90D6}"/>
            </c:ext>
          </c:extLst>
        </c:ser>
        <c:ser>
          <c:idx val="8"/>
          <c:order val="8"/>
          <c:tx>
            <c:strRef>
              <c:f>'On-Line_Survey'!$U$8</c:f>
              <c:strCache>
                <c:ptCount val="1"/>
                <c:pt idx="0">
                  <c:v>Uncertain</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'On-Line_Survey'!$U$9:$U$14</c:f>
              <c:numCache>
                <c:formatCode>0</c:formatCode>
                <c:ptCount val="6"/>
                <c:pt idx="0">
                  <c:v>27</c:v>
                </c:pt>
                <c:pt idx="1">
                  <c:v>24</c:v>
                </c:pt>
                <c:pt idx="2">
                  <c:v>16</c:v>
                </c:pt>
                <c:pt idx="3">
                  <c:v>12</c:v>
                </c:pt>
                <c:pt idx="4">
                  <c:v>13</c:v>
                </c:pt>
                <c:pt idx="5">
                  <c:v>9</c:v>
                </c:pt>
              </c:numCache>
            </c:numRef>
          </c:val>
          <c:extLst>
            <c:ext xmlns:c16="http://schemas.microsoft.com/office/drawing/2014/chart" uri="{C3380CC4-5D6E-409C-BE32-E72D297353CC}">
              <c16:uniqueId val="{00000002-98DD-45AC-B133-CEDBC7BC90D6}"/>
            </c:ext>
          </c:extLst>
        </c:ser>
        <c:dLbls>
          <c:dLblPos val="ctr"/>
          <c:showLegendKey val="0"/>
          <c:showVal val="1"/>
          <c:showCatName val="0"/>
          <c:showSerName val="0"/>
          <c:showPercent val="0"/>
          <c:showBubbleSize val="0"/>
        </c:dLbls>
        <c:gapWidth val="79"/>
        <c:overlap val="100"/>
        <c:axId val="767304496"/>
        <c:axId val="767299576"/>
        <c:extLst>
          <c:ext xmlns:c15="http://schemas.microsoft.com/office/drawing/2012/chart" uri="{02D57815-91ED-43cb-92C2-25804820EDAC}">
            <c15:filteredBarSeries>
              <c15:ser>
                <c:idx val="0"/>
                <c:order val="0"/>
                <c:tx>
                  <c:strRef>
                    <c:extLst>
                      <c:ext uri="{02D57815-91ED-43cb-92C2-25804820EDAC}">
                        <c15:formulaRef>
                          <c15:sqref>'On-Line_Survey'!$M$8</c15:sqref>
                        </c15:formulaRef>
                      </c:ext>
                    </c:extLst>
                    <c:strCache>
                      <c:ptCount val="1"/>
                      <c:pt idx="0">
                        <c:v>Strongly Agree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c:ext uri="{02D57815-91ED-43cb-92C2-25804820EDAC}">
                        <c15:formulaRef>
                          <c15:sqref>'On-Line_Survey'!$M$9:$M$14</c15:sqref>
                        </c15:formulaRef>
                      </c:ext>
                    </c:extLst>
                    <c:numCache>
                      <c:formatCode>0</c:formatCode>
                      <c:ptCount val="6"/>
                      <c:pt idx="0">
                        <c:v>39</c:v>
                      </c:pt>
                      <c:pt idx="1">
                        <c:v>47</c:v>
                      </c:pt>
                      <c:pt idx="2">
                        <c:v>48</c:v>
                      </c:pt>
                      <c:pt idx="3">
                        <c:v>55</c:v>
                      </c:pt>
                      <c:pt idx="4">
                        <c:v>57</c:v>
                      </c:pt>
                      <c:pt idx="5">
                        <c:v>67</c:v>
                      </c:pt>
                    </c:numCache>
                  </c:numRef>
                </c:val>
                <c:extLst>
                  <c:ext xmlns:c16="http://schemas.microsoft.com/office/drawing/2014/chart" uri="{C3380CC4-5D6E-409C-BE32-E72D297353CC}">
                    <c16:uniqueId val="{00000003-98DD-45AC-B133-CEDBC7BC90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'On-Line_Survey'!$N$8</c15:sqref>
                        </c15:formulaRef>
                      </c:ext>
                    </c:extLst>
                    <c:strCache>
                      <c:ptCount val="1"/>
                      <c:pt idx="0">
                        <c:v>Somewhat 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'On-Line_Survey'!$N$9:$N$14</c15:sqref>
                        </c15:formulaRef>
                      </c:ext>
                    </c:extLst>
                    <c:numCache>
                      <c:formatCode>0</c:formatCode>
                      <c:ptCount val="6"/>
                      <c:pt idx="0">
                        <c:v>16</c:v>
                      </c:pt>
                      <c:pt idx="1">
                        <c:v>14</c:v>
                      </c:pt>
                      <c:pt idx="2">
                        <c:v>13</c:v>
                      </c:pt>
                      <c:pt idx="3">
                        <c:v>16</c:v>
                      </c:pt>
                      <c:pt idx="4">
                        <c:v>19</c:v>
                      </c:pt>
                      <c:pt idx="5">
                        <c:v>15</c:v>
                      </c:pt>
                    </c:numCache>
                  </c:numRef>
                </c:val>
                <c:extLst xmlns:c15="http://schemas.microsoft.com/office/drawing/2012/chart">
                  <c:ext xmlns:c16="http://schemas.microsoft.com/office/drawing/2014/chart" uri="{C3380CC4-5D6E-409C-BE32-E72D297353CC}">
                    <c16:uniqueId val="{00000004-98DD-45AC-B133-CEDBC7BC90D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'On-Line_Survey'!$O$8</c15:sqref>
                        </c15:formulaRef>
                      </c:ext>
                    </c:extLst>
                    <c:strCache>
                      <c:ptCount val="1"/>
                      <c:pt idx="0">
                        <c:v>Somewhat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'On-Line_Survey'!$O$9:$O$14</c15:sqref>
                        </c15:formulaRef>
                      </c:ext>
                    </c:extLst>
                    <c:numCache>
                      <c:formatCode>0</c:formatCode>
                      <c:ptCount val="6"/>
                      <c:pt idx="0">
                        <c:v>8</c:v>
                      </c:pt>
                      <c:pt idx="1">
                        <c:v>6</c:v>
                      </c:pt>
                      <c:pt idx="2">
                        <c:v>11</c:v>
                      </c:pt>
                      <c:pt idx="3">
                        <c:v>8</c:v>
                      </c:pt>
                      <c:pt idx="4">
                        <c:v>7</c:v>
                      </c:pt>
                      <c:pt idx="5">
                        <c:v>6</c:v>
                      </c:pt>
                    </c:numCache>
                  </c:numRef>
                </c:val>
                <c:extLst xmlns:c15="http://schemas.microsoft.com/office/drawing/2012/chart">
                  <c:ext xmlns:c16="http://schemas.microsoft.com/office/drawing/2014/chart" uri="{C3380CC4-5D6E-409C-BE32-E72D297353CC}">
                    <c16:uniqueId val="{00000005-98DD-45AC-B133-CEDBC7BC90D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'On-Line_Survey'!$P$8</c15:sqref>
                        </c15:formulaRef>
                      </c:ext>
                    </c:extLst>
                    <c:strCache>
                      <c:ptCount val="1"/>
                      <c:pt idx="0">
                        <c:v>Strongly 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'On-Line_Survey'!$P$9:$P$14</c15:sqref>
                        </c15:formulaRef>
                      </c:ext>
                    </c:extLst>
                    <c:numCache>
                      <c:formatCode>0</c:formatCode>
                      <c:ptCount val="6"/>
                      <c:pt idx="0">
                        <c:v>10</c:v>
                      </c:pt>
                      <c:pt idx="1">
                        <c:v>9</c:v>
                      </c:pt>
                      <c:pt idx="2">
                        <c:v>12</c:v>
                      </c:pt>
                      <c:pt idx="3">
                        <c:v>9</c:v>
                      </c:pt>
                      <c:pt idx="4">
                        <c:v>4</c:v>
                      </c:pt>
                      <c:pt idx="5">
                        <c:v>3</c:v>
                      </c:pt>
                    </c:numCache>
                  </c:numRef>
                </c:val>
                <c:extLst xmlns:c15="http://schemas.microsoft.com/office/drawing/2012/chart">
                  <c:ext xmlns:c16="http://schemas.microsoft.com/office/drawing/2014/chart" uri="{C3380CC4-5D6E-409C-BE32-E72D297353CC}">
                    <c16:uniqueId val="{00000006-98DD-45AC-B133-CEDBC7BC90D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'On-Line_Survey'!$Q$8</c15:sqref>
                        </c15:formulaRef>
                      </c:ext>
                    </c:extLst>
                    <c:strCache>
                      <c:ptCount val="1"/>
                      <c:pt idx="0">
                        <c:v>Neither Agree/Disagree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'On-Line_Survey'!$Q$9:$Q$14</c15:sqref>
                        </c15:formulaRef>
                      </c:ext>
                    </c:extLst>
                    <c:numCache>
                      <c:formatCode>0</c:formatCode>
                      <c:ptCount val="6"/>
                      <c:pt idx="0">
                        <c:v>26</c:v>
                      </c:pt>
                      <c:pt idx="1">
                        <c:v>23</c:v>
                      </c:pt>
                      <c:pt idx="2">
                        <c:v>15</c:v>
                      </c:pt>
                      <c:pt idx="3">
                        <c:v>11</c:v>
                      </c:pt>
                      <c:pt idx="4">
                        <c:v>12</c:v>
                      </c:pt>
                      <c:pt idx="5">
                        <c:v>8</c:v>
                      </c:pt>
                    </c:numCache>
                  </c:numRef>
                </c:val>
                <c:extLst xmlns:c15="http://schemas.microsoft.com/office/drawing/2012/chart">
                  <c:ext xmlns:c16="http://schemas.microsoft.com/office/drawing/2014/chart" uri="{C3380CC4-5D6E-409C-BE32-E72D297353CC}">
                    <c16:uniqueId val="{00000007-98DD-45AC-B133-CEDBC7BC90D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'On-Line_Survey'!$R$8</c15:sqref>
                        </c15:formulaRef>
                      </c:ext>
                    </c:extLst>
                    <c:strCache>
                      <c:ptCount val="1"/>
                      <c:pt idx="0">
                        <c:v>Don't Know</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'On-Line_Survey'!$R$9:$R$14</c15:sqref>
                        </c15:formulaRef>
                      </c:ext>
                    </c:extLst>
                    <c:numCache>
                      <c:formatCode>0</c:formatCode>
                      <c:ptCount val="6"/>
                      <c:pt idx="0">
                        <c:v>1</c:v>
                      </c:pt>
                      <c:pt idx="1">
                        <c:v>1</c:v>
                      </c:pt>
                      <c:pt idx="2">
                        <c:v>1</c:v>
                      </c:pt>
                      <c:pt idx="3">
                        <c:v>1</c:v>
                      </c:pt>
                      <c:pt idx="4">
                        <c:v>1</c:v>
                      </c:pt>
                      <c:pt idx="5">
                        <c:v>1</c:v>
                      </c:pt>
                    </c:numCache>
                  </c:numRef>
                </c:val>
                <c:extLst xmlns:c15="http://schemas.microsoft.com/office/drawing/2012/chart">
                  <c:ext xmlns:c16="http://schemas.microsoft.com/office/drawing/2014/chart" uri="{C3380CC4-5D6E-409C-BE32-E72D297353CC}">
                    <c16:uniqueId val="{00000008-98DD-45AC-B133-CEDBC7BC90D6}"/>
                  </c:ext>
                </c:extLst>
              </c15:ser>
            </c15:filteredBarSeries>
          </c:ext>
        </c:extLst>
      </c:barChart>
      <c:catAx>
        <c:axId val="767304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767299576"/>
        <c:crosses val="autoZero"/>
        <c:auto val="1"/>
        <c:lblAlgn val="ctr"/>
        <c:lblOffset val="100"/>
        <c:noMultiLvlLbl val="0"/>
      </c:catAx>
      <c:valAx>
        <c:axId val="767299576"/>
        <c:scaling>
          <c:orientation val="minMax"/>
        </c:scaling>
        <c:delete val="1"/>
        <c:axPos val="b"/>
        <c:numFmt formatCode="0" sourceLinked="1"/>
        <c:majorTickMark val="none"/>
        <c:minorTickMark val="none"/>
        <c:tickLblPos val="nextTo"/>
        <c:crossAx val="767304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Not express personal judgements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1"/>
          <c:order val="0"/>
          <c:tx>
            <c:strRef>
              <c:f>'On-Line_Survey'!$L$12</c:f>
              <c:strCache>
                <c:ptCount val="1"/>
                <c:pt idx="0">
                  <c:v>Not express personal judgements about beliefs, lifestyle,etc. </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BEE-4BCD-BDF4-5E8ECAEF473E}"/>
              </c:ext>
            </c:extLst>
          </c:dPt>
          <c:dPt>
            <c:idx val="1"/>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BEE-4BCD-BDF4-5E8ECAEF473E}"/>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BEE-4BCD-BDF4-5E8ECAEF473E}"/>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BEE-4BCD-BDF4-5E8ECAEF473E}"/>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2BEE-4BCD-BDF4-5E8ECAEF473E}"/>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2BEE-4BCD-BDF4-5E8ECAEF47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'On-Line_Survey'!$M$8:$R$8</c:f>
              <c:strCache>
                <c:ptCount val="6"/>
                <c:pt idx="0">
                  <c:v>Strongly Agree </c:v>
                </c:pt>
                <c:pt idx="1">
                  <c:v>Somewhat Agree</c:v>
                </c:pt>
                <c:pt idx="2">
                  <c:v>Somewhat Disagree</c:v>
                </c:pt>
                <c:pt idx="3">
                  <c:v>Strongly Disagree</c:v>
                </c:pt>
                <c:pt idx="4">
                  <c:v>Neither Agree/Disagree</c:v>
                </c:pt>
                <c:pt idx="5">
                  <c:v>Don't Know</c:v>
                </c:pt>
              </c:strCache>
            </c:strRef>
          </c:cat>
          <c:val>
            <c:numRef>
              <c:f>'On-Line_Survey'!$M$12:$R$12</c:f>
              <c:numCache>
                <c:formatCode>0</c:formatCode>
                <c:ptCount val="6"/>
                <c:pt idx="0">
                  <c:v>55</c:v>
                </c:pt>
                <c:pt idx="1">
                  <c:v>16</c:v>
                </c:pt>
                <c:pt idx="2">
                  <c:v>8</c:v>
                </c:pt>
                <c:pt idx="3">
                  <c:v>9</c:v>
                </c:pt>
                <c:pt idx="4">
                  <c:v>11</c:v>
                </c:pt>
                <c:pt idx="5">
                  <c:v>1</c:v>
                </c:pt>
              </c:numCache>
            </c:numRef>
          </c:val>
          <c:extLst>
            <c:ext xmlns:c16="http://schemas.microsoft.com/office/drawing/2014/chart" uri="{C3380CC4-5D6E-409C-BE32-E72D297353CC}">
              <c16:uniqueId val="{0000000C-2BEE-4BCD-BDF4-5E8ECAEF473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Not promote own beliefs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8BEF-4210-AB10-9F14BE792BF6}"/>
              </c:ext>
            </c:extLst>
          </c:dPt>
          <c:dPt>
            <c:idx val="1"/>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8BEF-4210-AB10-9F14BE792BF6}"/>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8BEF-4210-AB10-9F14BE792BF6}"/>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8BEF-4210-AB10-9F14BE792BF6}"/>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8BEF-4210-AB10-9F14BE792BF6}"/>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8BEF-4210-AB10-9F14BE792BF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'On-Line_Survey'!$M$8:$R$8</c:f>
              <c:strCache>
                <c:ptCount val="6"/>
                <c:pt idx="0">
                  <c:v>Strongly Agree </c:v>
                </c:pt>
                <c:pt idx="1">
                  <c:v>Somewhat Agree</c:v>
                </c:pt>
                <c:pt idx="2">
                  <c:v>Somewhat Disagree</c:v>
                </c:pt>
                <c:pt idx="3">
                  <c:v>Strongly Disagree</c:v>
                </c:pt>
                <c:pt idx="4">
                  <c:v>Neither Agree/Disagree</c:v>
                </c:pt>
                <c:pt idx="5">
                  <c:v>Don't Know</c:v>
                </c:pt>
              </c:strCache>
            </c:strRef>
          </c:cat>
          <c:val>
            <c:numRef>
              <c:f>'On-Line_Survey'!#REF!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'On-Line_Survey'!#REF!</c15:sqref>
                        </c15:formulaRef>
                      </c:ext>
                    </c:extLst>
                    <c:strCache>
                      <c:ptCount val="1"/>
                      <c:pt idx="0">
                        <c:v>#REF!</c:v>
                      </c:pt>
                    </c:strCache>
                  </c:strRef>
                </c15:tx>
              </c15:filteredSeriesTitle>
            </c:ext>
            <c:ext xmlns:c16="http://schemas.microsoft.com/office/drawing/2014/chart" uri="{C3380CC4-5D6E-409C-BE32-E72D297353CC}">
              <c16:uniqueId val="{0000000C-8BEF-4210-AB10-9F14BE792BF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Provide info on all clinical</a:t>
            </a:r>
            <a:r>
              <a:rPr lang="en-US" baseline="0"/>
              <a:t> </a:t>
            </a:r>
            <a:r>
              <a:rPr lang="en-US"/>
              <a:t>options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1"/>
          <c:order val="0"/>
          <c:tx>
            <c:strRef>
              <c:f>'On-Line_Survey'!$L$10</c:f>
              <c:strCache>
                <c:ptCount val="1"/>
                <c:pt idx="0">
                  <c:v>Provide information on all clinical options</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C61-467D-A3BD-CD2709413E30}"/>
              </c:ext>
            </c:extLst>
          </c:dPt>
          <c:dPt>
            <c:idx val="1"/>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C61-467D-A3BD-CD2709413E3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C61-467D-A3BD-CD2709413E3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C61-467D-A3BD-CD2709413E3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C61-467D-A3BD-CD2709413E30}"/>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CC61-467D-A3BD-CD2709413E3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'On-Line_Survey'!$M$8:$R$8</c:f>
              <c:strCache>
                <c:ptCount val="6"/>
                <c:pt idx="0">
                  <c:v>Strongly Agree </c:v>
                </c:pt>
                <c:pt idx="1">
                  <c:v>Somewhat Agree</c:v>
                </c:pt>
                <c:pt idx="2">
                  <c:v>Somewhat Disagree</c:v>
                </c:pt>
                <c:pt idx="3">
                  <c:v>Strongly Disagree</c:v>
                </c:pt>
                <c:pt idx="4">
                  <c:v>Neither Agree/Disagree</c:v>
                </c:pt>
                <c:pt idx="5">
                  <c:v>Don't Know</c:v>
                </c:pt>
              </c:strCache>
            </c:strRef>
          </c:cat>
          <c:val>
            <c:numRef>
              <c:f>'On-Line_Survey'!$M$10:$R$10</c:f>
              <c:numCache>
                <c:formatCode>0</c:formatCode>
                <c:ptCount val="6"/>
                <c:pt idx="0">
                  <c:v>47</c:v>
                </c:pt>
                <c:pt idx="1">
                  <c:v>14</c:v>
                </c:pt>
                <c:pt idx="2">
                  <c:v>6</c:v>
                </c:pt>
                <c:pt idx="3">
                  <c:v>9</c:v>
                </c:pt>
                <c:pt idx="4">
                  <c:v>23</c:v>
                </c:pt>
                <c:pt idx="5">
                  <c:v>1</c:v>
                </c:pt>
              </c:numCache>
            </c:numRef>
          </c:val>
          <c:extLst>
            <c:ext xmlns:c16="http://schemas.microsoft.com/office/drawing/2014/chart" uri="{C3380CC4-5D6E-409C-BE32-E72D297353CC}">
              <c16:uniqueId val="{0000000C-CC61-467D-A3BD-CD2709413E3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Sometimes help find other doctor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EFD-4F00-A6D3-F291F82F62DC}"/>
              </c:ext>
            </c:extLst>
          </c:dPt>
          <c:dPt>
            <c:idx val="1"/>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EFD-4F00-A6D3-F291F82F62DC}"/>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EFD-4F00-A6D3-F291F82F62DC}"/>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EFD-4F00-A6D3-F291F82F62DC}"/>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EFD-4F00-A6D3-F291F82F62DC}"/>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EFD-4F00-A6D3-F291F82F62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'On-Line_Survey'!$M$8:$R$8</c:f>
              <c:strCache>
                <c:ptCount val="6"/>
                <c:pt idx="0">
                  <c:v>Strongly Agree </c:v>
                </c:pt>
                <c:pt idx="1">
                  <c:v>Somewhat Agree</c:v>
                </c:pt>
                <c:pt idx="2">
                  <c:v>Somewhat Disagree</c:v>
                </c:pt>
                <c:pt idx="3">
                  <c:v>Strongly Disagree</c:v>
                </c:pt>
                <c:pt idx="4">
                  <c:v>Neither Agree/Disagree</c:v>
                </c:pt>
                <c:pt idx="5">
                  <c:v>Don't Know</c:v>
                </c:pt>
              </c:strCache>
            </c:strRef>
          </c:cat>
          <c:val>
            <c:numRef>
              <c:f>'On-Line_Survey'!#REF!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'On-Line_Survey'!#REF!</c15:sqref>
                        </c15:formulaRef>
                      </c:ext>
                    </c:extLst>
                    <c:strCache>
                      <c:ptCount val="1"/>
                      <c:pt idx="0">
                        <c:v>#REF!</c:v>
                      </c:pt>
                    </c:strCache>
                  </c:strRef>
                </c15:tx>
              </c15:filteredSeriesTitle>
            </c:ext>
            <c:ext xmlns:c16="http://schemas.microsoft.com/office/drawing/2014/chart" uri="{C3380CC4-5D6E-409C-BE32-E72D297353CC}">
              <c16:uniqueId val="{0000000C-5EFD-4F00-A6D3-F291F82F62D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On-line Survey Respondent Type</a:t>
            </a:r>
          </a:p>
        </c:rich>
      </c:tx>
      <c:layout>
        <c:manualLayout>
          <c:xMode val="edge"/>
          <c:yMode val="edge"/>
          <c:x val="0.231958223972003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4-F43B-409D-AE45-B04CD53BC2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F43B-409D-AE45-B04CD53BC27A}"/>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3-F43B-409D-AE45-B04CD53BC27A}"/>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5-F43B-409D-AE45-B04CD53BC27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F43B-409D-AE45-B04CD53BC27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D5-4A6E-9728-2A1034B493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D5-4A6E-9728-2A1034B493FD}"/>
              </c:ext>
            </c:extLst>
          </c:dPt>
          <c:dLbls>
            <c:dLbl>
              <c:idx val="1"/>
              <c:layout>
                <c:manualLayout>
                  <c:x val="0.12777777777777777"/>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3B-409D-AE45-B04CD53BC27A}"/>
                </c:ext>
              </c:extLst>
            </c:dLbl>
            <c:dLbl>
              <c:idx val="2"/>
              <c:layout>
                <c:manualLayout>
                  <c:x val="0.19722222222222222"/>
                  <c:y val="-0.125000000000000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3B-409D-AE45-B04CD53BC27A}"/>
                </c:ext>
              </c:extLst>
            </c:dLbl>
            <c:dLbl>
              <c:idx val="3"/>
              <c:layout>
                <c:manualLayout>
                  <c:x val="-0.1388888888888889"/>
                  <c:y val="0.14351851851851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3B-409D-AE45-B04CD53BC27A}"/>
                </c:ext>
              </c:extLst>
            </c:dLbl>
            <c:dLbl>
              <c:idx val="4"/>
              <c:layout>
                <c:manualLayout>
                  <c:x val="-0.11666655730533688"/>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9.8866141732283447E-2"/>
                      <c:h val="0.11673082531350248"/>
                    </c:manualLayout>
                  </c15:layout>
                </c:ext>
                <c:ext xmlns:c16="http://schemas.microsoft.com/office/drawing/2014/chart" uri="{C3380CC4-5D6E-409C-BE32-E72D297353CC}">
                  <c16:uniqueId val="{00000007-F43B-409D-AE45-B04CD53BC27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'On-Line_Survey'!$A$7:$G$7</c:f>
              <c:strCache>
                <c:ptCount val="5"/>
                <c:pt idx="0">
                  <c:v>Physicians</c:v>
                </c:pt>
                <c:pt idx="1">
                  <c:v>Organization Staff</c:v>
                </c:pt>
                <c:pt idx="2">
                  <c:v>Public</c:v>
                </c:pt>
                <c:pt idx="3">
                  <c:v>Other HCP</c:v>
                </c:pt>
                <c:pt idx="4">
                  <c:v>Other</c:v>
                </c:pt>
              </c:strCache>
            </c:strRef>
          </c:cat>
          <c:val>
            <c:numRef>
              <c:f>'On-Line_Survey'!$A$8:$G$8</c:f>
              <c:numCache>
                <c:formatCode>General</c:formatCode>
                <c:ptCount val="7"/>
                <c:pt idx="0">
                  <c:v>534</c:v>
                </c:pt>
                <c:pt idx="1">
                  <c:v>39</c:v>
                </c:pt>
                <c:pt idx="2">
                  <c:v>3306</c:v>
                </c:pt>
                <c:pt idx="3">
                  <c:v>339</c:v>
                </c:pt>
                <c:pt idx="4">
                  <c:v>196</c:v>
                </c:pt>
              </c:numCache>
            </c:numRef>
          </c:val>
          <c:extLst>
            <c:ext xmlns:c16="http://schemas.microsoft.com/office/drawing/2014/chart" uri="{C3380CC4-5D6E-409C-BE32-E72D297353CC}">
              <c16:uniqueId val="{00000000-F43B-409D-AE45-B04CD53BC27A}"/>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5"/>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On-line Survey re:</a:t>
            </a:r>
            <a:r>
              <a:rPr lang="en-US" baseline="0">
                <a:solidFill>
                  <a:schemeClr val="tx1"/>
                </a:solidFill>
              </a:rPr>
              <a:t> </a:t>
            </a:r>
            <a:r>
              <a:rPr lang="en-US">
                <a:solidFill>
                  <a:schemeClr val="tx1"/>
                </a:solidFill>
              </a:rPr>
              <a:t>Mandatory</a:t>
            </a:r>
            <a:r>
              <a:rPr lang="en-US" baseline="0">
                <a:solidFill>
                  <a:schemeClr val="tx1"/>
                </a:solidFill>
              </a:rPr>
              <a:t> Referral</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3-C48C-4CCA-BE2D-C664D509F05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2-C48C-4CCA-BE2D-C664D509F05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4-C48C-4CCA-BE2D-C664D509F05F}"/>
              </c:ext>
            </c:extLst>
          </c:dPt>
          <c:dLbls>
            <c:dLbl>
              <c:idx val="2"/>
              <c:layout>
                <c:manualLayout>
                  <c:x val="-8.3333333333333384E-2"/>
                  <c:y val="4.1666666666666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48C-4CCA-BE2D-C664D509F05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'On-Line_Survey'!$A$34:$A$36</c:f>
              <c:strCache>
                <c:ptCount val="3"/>
                <c:pt idx="0">
                  <c:v>Yes</c:v>
                </c:pt>
                <c:pt idx="1">
                  <c:v>No</c:v>
                </c:pt>
                <c:pt idx="2">
                  <c:v>Don't Know</c:v>
                </c:pt>
              </c:strCache>
            </c:strRef>
          </c:cat>
          <c:val>
            <c:numRef>
              <c:f>'On-Line_Survey'!$B$34:$B$36</c:f>
              <c:numCache>
                <c:formatCode>0%</c:formatCode>
                <c:ptCount val="3"/>
                <c:pt idx="0">
                  <c:v>0.43</c:v>
                </c:pt>
                <c:pt idx="1">
                  <c:v>0.5</c:v>
                </c:pt>
                <c:pt idx="2">
                  <c:v>7.0000000000000007E-2</c:v>
                </c:pt>
              </c:numCache>
            </c:numRef>
          </c:val>
          <c:extLst>
            <c:ext xmlns:c16="http://schemas.microsoft.com/office/drawing/2014/chart" uri="{C3380CC4-5D6E-409C-BE32-E72D297353CC}">
              <c16:uniqueId val="{00000000-C48C-4CCA-BE2D-C664D509F05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r>
              <a:rPr lang="en-US" sz="1400" b="0" i="0" cap="none" baseline="0">
                <a:solidFill>
                  <a:schemeClr val="tx1"/>
                </a:solidFill>
              </a:rPr>
              <a:t>On-line Survey re: Obligations on Refusal</a:t>
            </a:r>
            <a:endParaRPr lang="en-US" sz="1000" b="0" i="0" cap="none" baseline="0">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endParaRPr lang="en-US"/>
        </a:p>
      </c:txPr>
    </c:title>
    <c:autoTitleDeleted val="0"/>
    <c:plotArea>
      <c:layout/>
      <c:barChart>
        <c:barDir val="bar"/>
        <c:grouping val="stacked"/>
        <c:varyColors val="0"/>
        <c:ser>
          <c:idx val="0"/>
          <c:order val="0"/>
          <c:tx>
            <c:strRef>
              <c:f>'On-Line_Survey'!$M$8</c:f>
              <c:strCache>
                <c:ptCount val="1"/>
                <c:pt idx="0">
                  <c:v>Strongly Agree </c:v>
                </c:pt>
              </c:strCache>
            </c:strRef>
          </c:tx>
          <c:spPr>
            <a:solidFill>
              <a:schemeClr val="tx2"/>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'On-Line_Survey'!$M$9:$M$14</c:f>
              <c:numCache>
                <c:formatCode>0</c:formatCode>
                <c:ptCount val="6"/>
                <c:pt idx="0">
                  <c:v>39</c:v>
                </c:pt>
                <c:pt idx="1">
                  <c:v>47</c:v>
                </c:pt>
                <c:pt idx="2">
                  <c:v>48</c:v>
                </c:pt>
                <c:pt idx="3">
                  <c:v>55</c:v>
                </c:pt>
                <c:pt idx="4">
                  <c:v>57</c:v>
                </c:pt>
                <c:pt idx="5">
                  <c:v>67</c:v>
                </c:pt>
              </c:numCache>
            </c:numRef>
          </c:val>
          <c:extLst>
            <c:ext xmlns:c16="http://schemas.microsoft.com/office/drawing/2014/chart" uri="{C3380CC4-5D6E-409C-BE32-E72D297353CC}">
              <c16:uniqueId val="{00000000-66E0-459F-ADCD-9B8C1996D206}"/>
            </c:ext>
          </c:extLst>
        </c:ser>
        <c:ser>
          <c:idx val="1"/>
          <c:order val="1"/>
          <c:tx>
            <c:strRef>
              <c:f>'On-Line_Survey'!$N$8</c:f>
              <c:strCache>
                <c:ptCount val="1"/>
                <c:pt idx="0">
                  <c:v>Somewhat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'On-Line_Survey'!$N$9:$N$14</c:f>
              <c:numCache>
                <c:formatCode>0</c:formatCode>
                <c:ptCount val="6"/>
                <c:pt idx="0">
                  <c:v>16</c:v>
                </c:pt>
                <c:pt idx="1">
                  <c:v>14</c:v>
                </c:pt>
                <c:pt idx="2">
                  <c:v>13</c:v>
                </c:pt>
                <c:pt idx="3">
                  <c:v>16</c:v>
                </c:pt>
                <c:pt idx="4">
                  <c:v>19</c:v>
                </c:pt>
                <c:pt idx="5">
                  <c:v>15</c:v>
                </c:pt>
              </c:numCache>
            </c:numRef>
          </c:val>
          <c:extLst>
            <c:ext xmlns:c16="http://schemas.microsoft.com/office/drawing/2014/chart" uri="{C3380CC4-5D6E-409C-BE32-E72D297353CC}">
              <c16:uniqueId val="{00000001-66E0-459F-ADCD-9B8C1996D206}"/>
            </c:ext>
          </c:extLst>
        </c:ser>
        <c:ser>
          <c:idx val="2"/>
          <c:order val="2"/>
          <c:tx>
            <c:strRef>
              <c:f>'On-Line_Survey'!$O$8</c:f>
              <c:strCache>
                <c:ptCount val="1"/>
                <c:pt idx="0">
                  <c:v>Somewhat Disagree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'On-Line_Survey'!$O$9:$O$14</c:f>
              <c:numCache>
                <c:formatCode>0</c:formatCode>
                <c:ptCount val="6"/>
                <c:pt idx="0">
                  <c:v>8</c:v>
                </c:pt>
                <c:pt idx="1">
                  <c:v>6</c:v>
                </c:pt>
                <c:pt idx="2">
                  <c:v>11</c:v>
                </c:pt>
                <c:pt idx="3">
                  <c:v>8</c:v>
                </c:pt>
                <c:pt idx="4">
                  <c:v>7</c:v>
                </c:pt>
                <c:pt idx="5">
                  <c:v>6</c:v>
                </c:pt>
              </c:numCache>
            </c:numRef>
          </c:val>
          <c:extLst>
            <c:ext xmlns:c16="http://schemas.microsoft.com/office/drawing/2014/chart" uri="{C3380CC4-5D6E-409C-BE32-E72D297353CC}">
              <c16:uniqueId val="{00000002-66E0-459F-ADCD-9B8C1996D206}"/>
            </c:ext>
          </c:extLst>
        </c:ser>
        <c:ser>
          <c:idx val="3"/>
          <c:order val="3"/>
          <c:tx>
            <c:strRef>
              <c:f>'On-Line_Survey'!$P$8</c:f>
              <c:strCache>
                <c:ptCount val="1"/>
                <c:pt idx="0">
                  <c:v>Strongly Disagree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'On-Line_Survey'!$P$9:$P$14</c:f>
              <c:numCache>
                <c:formatCode>0</c:formatCode>
                <c:ptCount val="6"/>
                <c:pt idx="0">
                  <c:v>10</c:v>
                </c:pt>
                <c:pt idx="1">
                  <c:v>9</c:v>
                </c:pt>
                <c:pt idx="2">
                  <c:v>12</c:v>
                </c:pt>
                <c:pt idx="3">
                  <c:v>9</c:v>
                </c:pt>
                <c:pt idx="4">
                  <c:v>4</c:v>
                </c:pt>
                <c:pt idx="5">
                  <c:v>3</c:v>
                </c:pt>
              </c:numCache>
            </c:numRef>
          </c:val>
          <c:extLst>
            <c:ext xmlns:c16="http://schemas.microsoft.com/office/drawing/2014/chart" uri="{C3380CC4-5D6E-409C-BE32-E72D297353CC}">
              <c16:uniqueId val="{00000003-66E0-459F-ADCD-9B8C1996D206}"/>
            </c:ext>
          </c:extLst>
        </c:ser>
        <c:ser>
          <c:idx val="4"/>
          <c:order val="4"/>
          <c:tx>
            <c:strRef>
              <c:f>'On-Line_Survey'!$Q$8</c:f>
              <c:strCache>
                <c:ptCount val="1"/>
                <c:pt idx="0">
                  <c:v>Neither Agree/Disagree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'On-Line_Survey'!$Q$9:$Q$14</c:f>
              <c:numCache>
                <c:formatCode>0</c:formatCode>
                <c:ptCount val="6"/>
                <c:pt idx="0">
                  <c:v>26</c:v>
                </c:pt>
                <c:pt idx="1">
                  <c:v>23</c:v>
                </c:pt>
                <c:pt idx="2">
                  <c:v>15</c:v>
                </c:pt>
                <c:pt idx="3">
                  <c:v>11</c:v>
                </c:pt>
                <c:pt idx="4">
                  <c:v>12</c:v>
                </c:pt>
                <c:pt idx="5">
                  <c:v>8</c:v>
                </c:pt>
              </c:numCache>
            </c:numRef>
          </c:val>
          <c:extLst>
            <c:ext xmlns:c16="http://schemas.microsoft.com/office/drawing/2014/chart" uri="{C3380CC4-5D6E-409C-BE32-E72D297353CC}">
              <c16:uniqueId val="{00000004-66E0-459F-ADCD-9B8C1996D206}"/>
            </c:ext>
          </c:extLst>
        </c:ser>
        <c:ser>
          <c:idx val="5"/>
          <c:order val="5"/>
          <c:tx>
            <c:strRef>
              <c:f>'On-Line_Survey'!$R$8</c:f>
              <c:strCache>
                <c:ptCount val="1"/>
                <c:pt idx="0">
                  <c:v>Don't Know</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'On-Line_Survey'!$R$9:$R$14</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5-66E0-459F-ADCD-9B8C1996D206}"/>
            </c:ext>
          </c:extLst>
        </c:ser>
        <c:dLbls>
          <c:dLblPos val="ctr"/>
          <c:showLegendKey val="0"/>
          <c:showVal val="1"/>
          <c:showCatName val="0"/>
          <c:showSerName val="0"/>
          <c:showPercent val="0"/>
          <c:showBubbleSize val="0"/>
        </c:dLbls>
        <c:gapWidth val="79"/>
        <c:overlap val="100"/>
        <c:axId val="611936088"/>
        <c:axId val="611935432"/>
      </c:barChart>
      <c:catAx>
        <c:axId val="611936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611935432"/>
        <c:crosses val="autoZero"/>
        <c:auto val="1"/>
        <c:lblAlgn val="ctr"/>
        <c:lblOffset val="100"/>
        <c:noMultiLvlLbl val="0"/>
      </c:catAx>
      <c:valAx>
        <c:axId val="611935432"/>
        <c:scaling>
          <c:orientation val="minMax"/>
        </c:scaling>
        <c:delete val="1"/>
        <c:axPos val="b"/>
        <c:numFmt formatCode="0" sourceLinked="1"/>
        <c:majorTickMark val="none"/>
        <c:minorTickMark val="none"/>
        <c:tickLblPos val="nextTo"/>
        <c:crossAx val="611936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400" b="0" cap="none" baseline="0">
                <a:solidFill>
                  <a:sysClr val="windowText" lastClr="000000"/>
                </a:solidFill>
              </a:rPr>
              <a:t>On-line Survey re: Obligations (Reduced)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6"/>
          <c:order val="6"/>
          <c:tx>
            <c:strRef>
              <c:f>'On-Line_Survey'!$S$8</c:f>
              <c:strCache>
                <c:ptCount val="1"/>
                <c:pt idx="0">
                  <c:v>Agree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'On-Line_Survey'!$S$9:$S$14</c:f>
              <c:numCache>
                <c:formatCode>0</c:formatCode>
                <c:ptCount val="6"/>
                <c:pt idx="0">
                  <c:v>55</c:v>
                </c:pt>
                <c:pt idx="1">
                  <c:v>61</c:v>
                </c:pt>
                <c:pt idx="2">
                  <c:v>61</c:v>
                </c:pt>
                <c:pt idx="3">
                  <c:v>71</c:v>
                </c:pt>
                <c:pt idx="4">
                  <c:v>76</c:v>
                </c:pt>
                <c:pt idx="5">
                  <c:v>82</c:v>
                </c:pt>
              </c:numCache>
            </c:numRef>
          </c:val>
          <c:extLst>
            <c:ext xmlns:c16="http://schemas.microsoft.com/office/drawing/2014/chart" uri="{C3380CC4-5D6E-409C-BE32-E72D297353CC}">
              <c16:uniqueId val="{00000007-6F52-4E5E-B295-C898C46005FF}"/>
            </c:ext>
          </c:extLst>
        </c:ser>
        <c:ser>
          <c:idx val="7"/>
          <c:order val="7"/>
          <c:tx>
            <c:strRef>
              <c:f>'On-Line_Survey'!$T$8</c:f>
              <c:strCache>
                <c:ptCount val="1"/>
                <c:pt idx="0">
                  <c:v>Disagree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'On-Line_Survey'!$T$9:$T$14</c:f>
              <c:numCache>
                <c:formatCode>0</c:formatCode>
                <c:ptCount val="6"/>
                <c:pt idx="0">
                  <c:v>18</c:v>
                </c:pt>
                <c:pt idx="1">
                  <c:v>15</c:v>
                </c:pt>
                <c:pt idx="2">
                  <c:v>23</c:v>
                </c:pt>
                <c:pt idx="3">
                  <c:v>17</c:v>
                </c:pt>
                <c:pt idx="4">
                  <c:v>11</c:v>
                </c:pt>
                <c:pt idx="5">
                  <c:v>9</c:v>
                </c:pt>
              </c:numCache>
            </c:numRef>
          </c:val>
          <c:extLst>
            <c:ext xmlns:c16="http://schemas.microsoft.com/office/drawing/2014/chart" uri="{C3380CC4-5D6E-409C-BE32-E72D297353CC}">
              <c16:uniqueId val="{00000008-6F52-4E5E-B295-C898C46005FF}"/>
            </c:ext>
          </c:extLst>
        </c:ser>
        <c:ser>
          <c:idx val="8"/>
          <c:order val="8"/>
          <c:tx>
            <c:strRef>
              <c:f>'On-Line_Survey'!$U$8</c:f>
              <c:strCache>
                <c:ptCount val="1"/>
                <c:pt idx="0">
                  <c:v>Uncertain</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'On-Line_Survey'!$L$9:$L$14</c:f>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f>'On-Line_Survey'!$U$9:$U$14</c:f>
              <c:numCache>
                <c:formatCode>0</c:formatCode>
                <c:ptCount val="6"/>
                <c:pt idx="0">
                  <c:v>27</c:v>
                </c:pt>
                <c:pt idx="1">
                  <c:v>24</c:v>
                </c:pt>
                <c:pt idx="2">
                  <c:v>16</c:v>
                </c:pt>
                <c:pt idx="3">
                  <c:v>12</c:v>
                </c:pt>
                <c:pt idx="4">
                  <c:v>13</c:v>
                </c:pt>
                <c:pt idx="5">
                  <c:v>9</c:v>
                </c:pt>
              </c:numCache>
            </c:numRef>
          </c:val>
          <c:extLst>
            <c:ext xmlns:c16="http://schemas.microsoft.com/office/drawing/2014/chart" uri="{C3380CC4-5D6E-409C-BE32-E72D297353CC}">
              <c16:uniqueId val="{00000009-6F52-4E5E-B295-C898C46005FF}"/>
            </c:ext>
          </c:extLst>
        </c:ser>
        <c:dLbls>
          <c:dLblPos val="ctr"/>
          <c:showLegendKey val="0"/>
          <c:showVal val="1"/>
          <c:showCatName val="0"/>
          <c:showSerName val="0"/>
          <c:showPercent val="0"/>
          <c:showBubbleSize val="0"/>
        </c:dLbls>
        <c:gapWidth val="79"/>
        <c:overlap val="100"/>
        <c:axId val="767304496"/>
        <c:axId val="767299576"/>
        <c:extLst>
          <c:ext xmlns:c15="http://schemas.microsoft.com/office/drawing/2012/chart" uri="{02D57815-91ED-43cb-92C2-25804820EDAC}">
            <c15:filteredBarSeries>
              <c15:ser>
                <c:idx val="0"/>
                <c:order val="0"/>
                <c:tx>
                  <c:strRef>
                    <c:extLst>
                      <c:ext uri="{02D57815-91ED-43cb-92C2-25804820EDAC}">
                        <c15:formulaRef>
                          <c15:sqref>'On-Line_Survey'!$M$8</c15:sqref>
                        </c15:formulaRef>
                      </c:ext>
                    </c:extLst>
                    <c:strCache>
                      <c:ptCount val="1"/>
                      <c:pt idx="0">
                        <c:v>Strongly Agree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c:ext uri="{02D57815-91ED-43cb-92C2-25804820EDAC}">
                        <c15:formulaRef>
                          <c15:sqref>'On-Line_Survey'!$M$9:$M$14</c15:sqref>
                        </c15:formulaRef>
                      </c:ext>
                    </c:extLst>
                    <c:numCache>
                      <c:formatCode>0</c:formatCode>
                      <c:ptCount val="6"/>
                      <c:pt idx="0">
                        <c:v>39</c:v>
                      </c:pt>
                      <c:pt idx="1">
                        <c:v>47</c:v>
                      </c:pt>
                      <c:pt idx="2">
                        <c:v>48</c:v>
                      </c:pt>
                      <c:pt idx="3">
                        <c:v>55</c:v>
                      </c:pt>
                      <c:pt idx="4">
                        <c:v>57</c:v>
                      </c:pt>
                      <c:pt idx="5">
                        <c:v>67</c:v>
                      </c:pt>
                    </c:numCache>
                  </c:numRef>
                </c:val>
                <c:extLst>
                  <c:ext xmlns:c16="http://schemas.microsoft.com/office/drawing/2014/chart" uri="{C3380CC4-5D6E-409C-BE32-E72D297353CC}">
                    <c16:uniqueId val="{00000000-6F52-4E5E-B295-C898C46005F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'On-Line_Survey'!$N$8</c15:sqref>
                        </c15:formulaRef>
                      </c:ext>
                    </c:extLst>
                    <c:strCache>
                      <c:ptCount val="1"/>
                      <c:pt idx="0">
                        <c:v>Somewhat 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'On-Line_Survey'!$N$9:$N$14</c15:sqref>
                        </c15:formulaRef>
                      </c:ext>
                    </c:extLst>
                    <c:numCache>
                      <c:formatCode>0</c:formatCode>
                      <c:ptCount val="6"/>
                      <c:pt idx="0">
                        <c:v>16</c:v>
                      </c:pt>
                      <c:pt idx="1">
                        <c:v>14</c:v>
                      </c:pt>
                      <c:pt idx="2">
                        <c:v>13</c:v>
                      </c:pt>
                      <c:pt idx="3">
                        <c:v>16</c:v>
                      </c:pt>
                      <c:pt idx="4">
                        <c:v>19</c:v>
                      </c:pt>
                      <c:pt idx="5">
                        <c:v>15</c:v>
                      </c:pt>
                    </c:numCache>
                  </c:numRef>
                </c:val>
                <c:extLst xmlns:c15="http://schemas.microsoft.com/office/drawing/2012/chart">
                  <c:ext xmlns:c16="http://schemas.microsoft.com/office/drawing/2014/chart" uri="{C3380CC4-5D6E-409C-BE32-E72D297353CC}">
                    <c16:uniqueId val="{00000001-6F52-4E5E-B295-C898C46005F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'On-Line_Survey'!$O$8</c15:sqref>
                        </c15:formulaRef>
                      </c:ext>
                    </c:extLst>
                    <c:strCache>
                      <c:ptCount val="1"/>
                      <c:pt idx="0">
                        <c:v>Somewhat Disagree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'On-Line_Survey'!$O$9:$O$14</c15:sqref>
                        </c15:formulaRef>
                      </c:ext>
                    </c:extLst>
                    <c:numCache>
                      <c:formatCode>0</c:formatCode>
                      <c:ptCount val="6"/>
                      <c:pt idx="0">
                        <c:v>8</c:v>
                      </c:pt>
                      <c:pt idx="1">
                        <c:v>6</c:v>
                      </c:pt>
                      <c:pt idx="2">
                        <c:v>11</c:v>
                      </c:pt>
                      <c:pt idx="3">
                        <c:v>8</c:v>
                      </c:pt>
                      <c:pt idx="4">
                        <c:v>7</c:v>
                      </c:pt>
                      <c:pt idx="5">
                        <c:v>6</c:v>
                      </c:pt>
                    </c:numCache>
                  </c:numRef>
                </c:val>
                <c:extLst xmlns:c15="http://schemas.microsoft.com/office/drawing/2012/chart">
                  <c:ext xmlns:c16="http://schemas.microsoft.com/office/drawing/2014/chart" uri="{C3380CC4-5D6E-409C-BE32-E72D297353CC}">
                    <c16:uniqueId val="{00000002-6F52-4E5E-B295-C898C46005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'On-Line_Survey'!$P$8</c15:sqref>
                        </c15:formulaRef>
                      </c:ext>
                    </c:extLst>
                    <c:strCache>
                      <c:ptCount val="1"/>
                      <c:pt idx="0">
                        <c:v>Strongly 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'On-Line_Survey'!$P$9:$P$14</c15:sqref>
                        </c15:formulaRef>
                      </c:ext>
                    </c:extLst>
                    <c:numCache>
                      <c:formatCode>0</c:formatCode>
                      <c:ptCount val="6"/>
                      <c:pt idx="0">
                        <c:v>10</c:v>
                      </c:pt>
                      <c:pt idx="1">
                        <c:v>9</c:v>
                      </c:pt>
                      <c:pt idx="2">
                        <c:v>12</c:v>
                      </c:pt>
                      <c:pt idx="3">
                        <c:v>9</c:v>
                      </c:pt>
                      <c:pt idx="4">
                        <c:v>4</c:v>
                      </c:pt>
                      <c:pt idx="5">
                        <c:v>3</c:v>
                      </c:pt>
                    </c:numCache>
                  </c:numRef>
                </c:val>
                <c:extLst xmlns:c15="http://schemas.microsoft.com/office/drawing/2012/chart">
                  <c:ext xmlns:c16="http://schemas.microsoft.com/office/drawing/2014/chart" uri="{C3380CC4-5D6E-409C-BE32-E72D297353CC}">
                    <c16:uniqueId val="{00000003-6F52-4E5E-B295-C898C46005F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'On-Line_Survey'!$Q$8</c15:sqref>
                        </c15:formulaRef>
                      </c:ext>
                    </c:extLst>
                    <c:strCache>
                      <c:ptCount val="1"/>
                      <c:pt idx="0">
                        <c:v>Neither Agree/Disagree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'On-Line_Survey'!$Q$9:$Q$14</c15:sqref>
                        </c15:formulaRef>
                      </c:ext>
                    </c:extLst>
                    <c:numCache>
                      <c:formatCode>0</c:formatCode>
                      <c:ptCount val="6"/>
                      <c:pt idx="0">
                        <c:v>26</c:v>
                      </c:pt>
                      <c:pt idx="1">
                        <c:v>23</c:v>
                      </c:pt>
                      <c:pt idx="2">
                        <c:v>15</c:v>
                      </c:pt>
                      <c:pt idx="3">
                        <c:v>11</c:v>
                      </c:pt>
                      <c:pt idx="4">
                        <c:v>12</c:v>
                      </c:pt>
                      <c:pt idx="5">
                        <c:v>8</c:v>
                      </c:pt>
                    </c:numCache>
                  </c:numRef>
                </c:val>
                <c:extLst xmlns:c15="http://schemas.microsoft.com/office/drawing/2012/chart">
                  <c:ext xmlns:c16="http://schemas.microsoft.com/office/drawing/2014/chart" uri="{C3380CC4-5D6E-409C-BE32-E72D297353CC}">
                    <c16:uniqueId val="{00000004-6F52-4E5E-B295-C898C46005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'On-Line_Survey'!$R$8</c15:sqref>
                        </c15:formulaRef>
                      </c:ext>
                    </c:extLst>
                    <c:strCache>
                      <c:ptCount val="1"/>
                      <c:pt idx="0">
                        <c:v>Don't Know</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'On-Line_Survey'!$L$9:$L$14</c15:sqref>
                        </c15:formulaRef>
                      </c:ext>
                    </c:extLst>
                    <c:strCache>
                      <c:ptCount val="6"/>
                      <c:pt idx="0">
                        <c:v>Sometimes help patient see other physician</c:v>
                      </c:pt>
                      <c:pt idx="1">
                        <c:v>Provide information on all clinical options</c:v>
                      </c:pt>
                      <c:pt idx="2">
                        <c:v>Must not promote own  beliefs</c:v>
                      </c:pt>
                      <c:pt idx="3">
                        <c:v>Not express personal judgements about beliefs, lifestyle,etc. </c:v>
                      </c:pt>
                      <c:pt idx="4">
                        <c:v>Tell patients they can see other doctor</c:v>
                      </c:pt>
                      <c:pt idx="5">
                        <c:v>Communicate clearly and promptly</c:v>
                      </c:pt>
                    </c:strCache>
                  </c:strRef>
                </c:cat>
                <c:val>
                  <c:numRef>
                    <c:extLst xmlns:c15="http://schemas.microsoft.com/office/drawing/2012/chart">
                      <c:ext xmlns:c15="http://schemas.microsoft.com/office/drawing/2012/chart" uri="{02D57815-91ED-43cb-92C2-25804820EDAC}">
                        <c15:formulaRef>
                          <c15:sqref>'On-Line_Survey'!$R$9:$R$14</c15:sqref>
                        </c15:formulaRef>
                      </c:ext>
                    </c:extLst>
                    <c:numCache>
                      <c:formatCode>0</c:formatCode>
                      <c:ptCount val="6"/>
                      <c:pt idx="0">
                        <c:v>1</c:v>
                      </c:pt>
                      <c:pt idx="1">
                        <c:v>1</c:v>
                      </c:pt>
                      <c:pt idx="2">
                        <c:v>1</c:v>
                      </c:pt>
                      <c:pt idx="3">
                        <c:v>1</c:v>
                      </c:pt>
                      <c:pt idx="4">
                        <c:v>1</c:v>
                      </c:pt>
                      <c:pt idx="5">
                        <c:v>1</c:v>
                      </c:pt>
                    </c:numCache>
                  </c:numRef>
                </c:val>
                <c:extLst xmlns:c15="http://schemas.microsoft.com/office/drawing/2012/chart">
                  <c:ext xmlns:c16="http://schemas.microsoft.com/office/drawing/2014/chart" uri="{C3380CC4-5D6E-409C-BE32-E72D297353CC}">
                    <c16:uniqueId val="{00000005-6F52-4E5E-B295-C898C46005FF}"/>
                  </c:ext>
                </c:extLst>
              </c15:ser>
            </c15:filteredBarSeries>
          </c:ext>
        </c:extLst>
      </c:barChart>
      <c:catAx>
        <c:axId val="767304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767299576"/>
        <c:crosses val="autoZero"/>
        <c:auto val="1"/>
        <c:lblAlgn val="ctr"/>
        <c:lblOffset val="100"/>
        <c:noMultiLvlLbl val="0"/>
      </c:catAx>
      <c:valAx>
        <c:axId val="767299576"/>
        <c:scaling>
          <c:orientation val="minMax"/>
        </c:scaling>
        <c:delete val="1"/>
        <c:axPos val="b"/>
        <c:numFmt formatCode="0" sourceLinked="1"/>
        <c:majorTickMark val="none"/>
        <c:minorTickMark val="none"/>
        <c:tickLblPos val="nextTo"/>
        <c:crossAx val="767304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746274</xdr:colOff>
      <xdr:row>4</xdr:row>
      <xdr:rowOff>47625</xdr:rowOff>
    </xdr:to>
    <xdr:pic>
      <xdr:nvPicPr>
        <xdr:cNvPr id="3" name="Picture 2">
          <a:extLst>
            <a:ext uri="{FF2B5EF4-FFF2-40B4-BE49-F238E27FC236}">
              <a16:creationId xmlns:a16="http://schemas.microsoft.com/office/drawing/2014/main" id="{3D557E99-52C2-4774-AA89-B419F6F6F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746273" cy="914400"/>
        </a:xfrm>
        <a:prstGeom prst="rect">
          <a:avLst/>
        </a:prstGeom>
      </xdr:spPr>
    </xdr:pic>
    <xdr:clientData/>
  </xdr:twoCellAnchor>
  <xdr:twoCellAnchor editAs="oneCell">
    <xdr:from>
      <xdr:col>1</xdr:col>
      <xdr:colOff>0</xdr:colOff>
      <xdr:row>15</xdr:row>
      <xdr:rowOff>0</xdr:rowOff>
    </xdr:from>
    <xdr:to>
      <xdr:col>2</xdr:col>
      <xdr:colOff>228600</xdr:colOff>
      <xdr:row>16</xdr:row>
      <xdr:rowOff>104775</xdr:rowOff>
    </xdr:to>
    <xdr:pic>
      <xdr:nvPicPr>
        <xdr:cNvPr id="5" name="Picture 4">
          <a:extLst>
            <a:ext uri="{FF2B5EF4-FFF2-40B4-BE49-F238E27FC236}">
              <a16:creationId xmlns:a16="http://schemas.microsoft.com/office/drawing/2014/main" id="{218F5021-F884-49BD-9C09-CE40E9215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 y="2981325"/>
          <a:ext cx="8382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9</xdr:row>
      <xdr:rowOff>14287</xdr:rowOff>
    </xdr:from>
    <xdr:to>
      <xdr:col>5</xdr:col>
      <xdr:colOff>819150</xdr:colOff>
      <xdr:row>23</xdr:row>
      <xdr:rowOff>90487</xdr:rowOff>
    </xdr:to>
    <xdr:graphicFrame macro="">
      <xdr:nvGraphicFramePr>
        <xdr:cNvPr id="6" name="Chart 5">
          <a:extLst>
            <a:ext uri="{FF2B5EF4-FFF2-40B4-BE49-F238E27FC236}">
              <a16:creationId xmlns:a16="http://schemas.microsoft.com/office/drawing/2014/main" id="{25DE6ADF-3F11-45E0-A0A0-133FEDC9D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8</xdr:row>
      <xdr:rowOff>185737</xdr:rowOff>
    </xdr:from>
    <xdr:to>
      <xdr:col>13</xdr:col>
      <xdr:colOff>209550</xdr:colOff>
      <xdr:row>23</xdr:row>
      <xdr:rowOff>71437</xdr:rowOff>
    </xdr:to>
    <xdr:graphicFrame macro="">
      <xdr:nvGraphicFramePr>
        <xdr:cNvPr id="7" name="Chart 6">
          <a:extLst>
            <a:ext uri="{FF2B5EF4-FFF2-40B4-BE49-F238E27FC236}">
              <a16:creationId xmlns:a16="http://schemas.microsoft.com/office/drawing/2014/main" id="{62249E48-E4F8-4609-9477-2E3F7B422E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29</xdr:row>
      <xdr:rowOff>4762</xdr:rowOff>
    </xdr:from>
    <xdr:to>
      <xdr:col>5</xdr:col>
      <xdr:colOff>819150</xdr:colOff>
      <xdr:row>43</xdr:row>
      <xdr:rowOff>80962</xdr:rowOff>
    </xdr:to>
    <xdr:graphicFrame macro="">
      <xdr:nvGraphicFramePr>
        <xdr:cNvPr id="8" name="Chart 7">
          <a:extLst>
            <a:ext uri="{FF2B5EF4-FFF2-40B4-BE49-F238E27FC236}">
              <a16:creationId xmlns:a16="http://schemas.microsoft.com/office/drawing/2014/main" id="{C951100D-E69E-45D8-8196-9741BF05A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29</xdr:row>
      <xdr:rowOff>4762</xdr:rowOff>
    </xdr:from>
    <xdr:to>
      <xdr:col>13</xdr:col>
      <xdr:colOff>200025</xdr:colOff>
      <xdr:row>43</xdr:row>
      <xdr:rowOff>80962</xdr:rowOff>
    </xdr:to>
    <xdr:graphicFrame macro="">
      <xdr:nvGraphicFramePr>
        <xdr:cNvPr id="11" name="Chart 10">
          <a:extLst>
            <a:ext uri="{FF2B5EF4-FFF2-40B4-BE49-F238E27FC236}">
              <a16:creationId xmlns:a16="http://schemas.microsoft.com/office/drawing/2014/main" id="{43FE5C8E-FCE0-48C0-97CC-2F8023F85D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50</xdr:row>
      <xdr:rowOff>4762</xdr:rowOff>
    </xdr:from>
    <xdr:to>
      <xdr:col>5</xdr:col>
      <xdr:colOff>809625</xdr:colOff>
      <xdr:row>64</xdr:row>
      <xdr:rowOff>80962</xdr:rowOff>
    </xdr:to>
    <xdr:graphicFrame macro="">
      <xdr:nvGraphicFramePr>
        <xdr:cNvPr id="12" name="Chart 11">
          <a:extLst>
            <a:ext uri="{FF2B5EF4-FFF2-40B4-BE49-F238E27FC236}">
              <a16:creationId xmlns:a16="http://schemas.microsoft.com/office/drawing/2014/main" id="{E0AA8631-4C3A-4EFF-A404-CCC15CCB31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9525</xdr:colOff>
      <xdr:row>50</xdr:row>
      <xdr:rowOff>33337</xdr:rowOff>
    </xdr:from>
    <xdr:to>
      <xdr:col>13</xdr:col>
      <xdr:colOff>209550</xdr:colOff>
      <xdr:row>64</xdr:row>
      <xdr:rowOff>109537</xdr:rowOff>
    </xdr:to>
    <xdr:graphicFrame macro="">
      <xdr:nvGraphicFramePr>
        <xdr:cNvPr id="13" name="Chart 12">
          <a:extLst>
            <a:ext uri="{FF2B5EF4-FFF2-40B4-BE49-F238E27FC236}">
              <a16:creationId xmlns:a16="http://schemas.microsoft.com/office/drawing/2014/main" id="{0539920C-92AE-496C-A58C-546DE8C9C9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69</xdr:row>
      <xdr:rowOff>0</xdr:rowOff>
    </xdr:from>
    <xdr:to>
      <xdr:col>5</xdr:col>
      <xdr:colOff>809625</xdr:colOff>
      <xdr:row>83</xdr:row>
      <xdr:rowOff>76200</xdr:rowOff>
    </xdr:to>
    <xdr:graphicFrame macro="">
      <xdr:nvGraphicFramePr>
        <xdr:cNvPr id="17" name="Chart 16">
          <a:extLst>
            <a:ext uri="{FF2B5EF4-FFF2-40B4-BE49-F238E27FC236}">
              <a16:creationId xmlns:a16="http://schemas.microsoft.com/office/drawing/2014/main" id="{973E089F-4EF1-4B91-9B1E-060F4E9A0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87</xdr:row>
      <xdr:rowOff>19050</xdr:rowOff>
    </xdr:from>
    <xdr:to>
      <xdr:col>5</xdr:col>
      <xdr:colOff>828675</xdr:colOff>
      <xdr:row>101</xdr:row>
      <xdr:rowOff>95250</xdr:rowOff>
    </xdr:to>
    <xdr:graphicFrame macro="">
      <xdr:nvGraphicFramePr>
        <xdr:cNvPr id="19" name="Chart 18">
          <a:extLst>
            <a:ext uri="{FF2B5EF4-FFF2-40B4-BE49-F238E27FC236}">
              <a16:creationId xmlns:a16="http://schemas.microsoft.com/office/drawing/2014/main" id="{48ADA9BA-5BC0-4B49-BA43-C04BE01DB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69</xdr:row>
      <xdr:rowOff>19050</xdr:rowOff>
    </xdr:from>
    <xdr:to>
      <xdr:col>13</xdr:col>
      <xdr:colOff>200025</xdr:colOff>
      <xdr:row>83</xdr:row>
      <xdr:rowOff>95250</xdr:rowOff>
    </xdr:to>
    <xdr:graphicFrame macro="">
      <xdr:nvGraphicFramePr>
        <xdr:cNvPr id="20" name="Chart 19">
          <a:extLst>
            <a:ext uri="{FF2B5EF4-FFF2-40B4-BE49-F238E27FC236}">
              <a16:creationId xmlns:a16="http://schemas.microsoft.com/office/drawing/2014/main" id="{ED2F3C87-1A74-4B1C-9F79-62BDB63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57150</xdr:colOff>
      <xdr:row>69</xdr:row>
      <xdr:rowOff>0</xdr:rowOff>
    </xdr:from>
    <xdr:to>
      <xdr:col>21</xdr:col>
      <xdr:colOff>361950</xdr:colOff>
      <xdr:row>83</xdr:row>
      <xdr:rowOff>76200</xdr:rowOff>
    </xdr:to>
    <xdr:graphicFrame macro="">
      <xdr:nvGraphicFramePr>
        <xdr:cNvPr id="21" name="Chart 20">
          <a:extLst>
            <a:ext uri="{FF2B5EF4-FFF2-40B4-BE49-F238E27FC236}">
              <a16:creationId xmlns:a16="http://schemas.microsoft.com/office/drawing/2014/main" id="{F4934166-AB56-47CC-8A59-CAACA8C23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65</xdr:row>
      <xdr:rowOff>114300</xdr:rowOff>
    </xdr:from>
    <xdr:to>
      <xdr:col>3</xdr:col>
      <xdr:colOff>685800</xdr:colOff>
      <xdr:row>80</xdr:row>
      <xdr:rowOff>0</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81</xdr:row>
      <xdr:rowOff>28575</xdr:rowOff>
    </xdr:from>
    <xdr:to>
      <xdr:col>3</xdr:col>
      <xdr:colOff>695325</xdr:colOff>
      <xdr:row>95</xdr:row>
      <xdr:rowOff>104775</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97</xdr:row>
      <xdr:rowOff>0</xdr:rowOff>
    </xdr:from>
    <xdr:to>
      <xdr:col>3</xdr:col>
      <xdr:colOff>685800</xdr:colOff>
      <xdr:row>111</xdr:row>
      <xdr:rowOff>76200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113</xdr:row>
      <xdr:rowOff>0</xdr:rowOff>
    </xdr:from>
    <xdr:to>
      <xdr:col>3</xdr:col>
      <xdr:colOff>685800</xdr:colOff>
      <xdr:row>127</xdr:row>
      <xdr:rowOff>76200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16</xdr:row>
      <xdr:rowOff>23812</xdr:rowOff>
    </xdr:from>
    <xdr:to>
      <xdr:col>6</xdr:col>
      <xdr:colOff>428625</xdr:colOff>
      <xdr:row>29</xdr:row>
      <xdr:rowOff>138112</xdr:rowOff>
    </xdr:to>
    <xdr:graphicFrame macro="">
      <xdr:nvGraphicFramePr>
        <xdr:cNvPr id="3" name="Chart 2">
          <a:extLst>
            <a:ext uri="{FF2B5EF4-FFF2-40B4-BE49-F238E27FC236}">
              <a16:creationId xmlns:a16="http://schemas.microsoft.com/office/drawing/2014/main" id="{266E521D-9852-4263-B328-B0695394A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38</xdr:row>
      <xdr:rowOff>14287</xdr:rowOff>
    </xdr:from>
    <xdr:to>
      <xdr:col>6</xdr:col>
      <xdr:colOff>428625</xdr:colOff>
      <xdr:row>52</xdr:row>
      <xdr:rowOff>90487</xdr:rowOff>
    </xdr:to>
    <xdr:graphicFrame macro="">
      <xdr:nvGraphicFramePr>
        <xdr:cNvPr id="4" name="Chart 3">
          <a:extLst>
            <a:ext uri="{FF2B5EF4-FFF2-40B4-BE49-F238E27FC236}">
              <a16:creationId xmlns:a16="http://schemas.microsoft.com/office/drawing/2014/main" id="{5D35D16E-3871-411A-A495-1B8291FF8C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19050</xdr:colOff>
      <xdr:row>16</xdr:row>
      <xdr:rowOff>14287</xdr:rowOff>
    </xdr:from>
    <xdr:to>
      <xdr:col>13</xdr:col>
      <xdr:colOff>295275</xdr:colOff>
      <xdr:row>29</xdr:row>
      <xdr:rowOff>128587</xdr:rowOff>
    </xdr:to>
    <xdr:graphicFrame macro="">
      <xdr:nvGraphicFramePr>
        <xdr:cNvPr id="25" name="Chart 24">
          <a:extLst>
            <a:ext uri="{FF2B5EF4-FFF2-40B4-BE49-F238E27FC236}">
              <a16:creationId xmlns:a16="http://schemas.microsoft.com/office/drawing/2014/main" id="{3D2E9D3D-6A73-4949-A94E-E6616BE57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9525</xdr:colOff>
      <xdr:row>15</xdr:row>
      <xdr:rowOff>185737</xdr:rowOff>
    </xdr:from>
    <xdr:to>
      <xdr:col>20</xdr:col>
      <xdr:colOff>514350</xdr:colOff>
      <xdr:row>29</xdr:row>
      <xdr:rowOff>109537</xdr:rowOff>
    </xdr:to>
    <xdr:graphicFrame macro="">
      <xdr:nvGraphicFramePr>
        <xdr:cNvPr id="27" name="Chart 26">
          <a:extLst>
            <a:ext uri="{FF2B5EF4-FFF2-40B4-BE49-F238E27FC236}">
              <a16:creationId xmlns:a16="http://schemas.microsoft.com/office/drawing/2014/main" id="{74549E52-8075-43BF-958A-D33F38750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policyconsult.cpso.on.ca/wp-content/uploads/2014/08/Survey-Report-Human-Rights-FINAL.pdf" TargetMode="External"/><Relationship Id="rId1" Type="http://schemas.openxmlformats.org/officeDocument/2006/relationships/hyperlink" Target="http://policyconsult.cpso.on.ca/?page_id=340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policyconsult.cpso.on.ca/wp-content/uploads/2014/08/Survey-Report-Human-Rights-FINAL.pdf" TargetMode="External"/><Relationship Id="rId1" Type="http://schemas.openxmlformats.org/officeDocument/2006/relationships/hyperlink" Target="http://policyconsult.cpso.on.ca/?page_id=3405"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licyconsult.cpso.on.ca/wp-content/uploads/2014/08/Survey-Report-Human-Rights-FINAL.pdf" TargetMode="External"/><Relationship Id="rId1" Type="http://schemas.openxmlformats.org/officeDocument/2006/relationships/hyperlink" Target="http://policyconsult.cpso.on.ca/?page_id=3405"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78C5-D779-4557-BFFC-A67D3C715A18}">
  <dimension ref="B1:O15"/>
  <sheetViews>
    <sheetView tabSelected="1" workbookViewId="0">
      <selection activeCell="E16" sqref="E16"/>
    </sheetView>
  </sheetViews>
  <sheetFormatPr defaultRowHeight="15" x14ac:dyDescent="0.25"/>
  <cols>
    <col min="1" max="1" width="12" customWidth="1"/>
  </cols>
  <sheetData>
    <row r="1" spans="2:15" s="62" customFormat="1" ht="20.25" thickBot="1" x14ac:dyDescent="0.35">
      <c r="B1" s="62" t="s">
        <v>626</v>
      </c>
    </row>
    <row r="2" spans="2:15" ht="15.75" thickTop="1" x14ac:dyDescent="0.25"/>
    <row r="3" spans="2:15" ht="15.75" customHeight="1" x14ac:dyDescent="0.25">
      <c r="B3" s="164" t="s">
        <v>628</v>
      </c>
      <c r="C3" s="164"/>
      <c r="D3" s="164"/>
      <c r="E3" s="164"/>
      <c r="F3" s="164"/>
      <c r="G3" s="164"/>
      <c r="H3" s="164"/>
      <c r="I3" s="164"/>
      <c r="J3" s="164"/>
      <c r="K3" s="164"/>
      <c r="L3" s="164"/>
      <c r="M3" s="164"/>
      <c r="N3" s="164"/>
      <c r="O3" s="164"/>
    </row>
    <row r="4" spans="2:15" ht="16.5" customHeight="1" x14ac:dyDescent="0.25">
      <c r="B4" s="164"/>
      <c r="C4" s="164"/>
      <c r="D4" s="164"/>
      <c r="E4" s="164"/>
      <c r="F4" s="164"/>
      <c r="G4" s="164"/>
      <c r="H4" s="164"/>
      <c r="I4" s="164"/>
      <c r="J4" s="164"/>
      <c r="K4" s="164"/>
      <c r="L4" s="164"/>
      <c r="M4" s="164"/>
      <c r="N4" s="164"/>
      <c r="O4" s="164"/>
    </row>
    <row r="5" spans="2:15" ht="16.5" customHeight="1" x14ac:dyDescent="0.25">
      <c r="B5" s="164"/>
      <c r="C5" s="164"/>
      <c r="D5" s="164"/>
      <c r="E5" s="164"/>
      <c r="F5" s="164"/>
      <c r="G5" s="164"/>
      <c r="H5" s="164"/>
      <c r="I5" s="164"/>
      <c r="J5" s="164"/>
      <c r="K5" s="164"/>
      <c r="L5" s="164"/>
      <c r="M5" s="164"/>
      <c r="N5" s="164"/>
      <c r="O5" s="164"/>
    </row>
    <row r="7" spans="2:15" x14ac:dyDescent="0.25">
      <c r="B7" s="138" t="s">
        <v>527</v>
      </c>
      <c r="C7" s="138"/>
    </row>
    <row r="8" spans="2:15" x14ac:dyDescent="0.25">
      <c r="B8" s="138" t="s">
        <v>585</v>
      </c>
      <c r="C8" s="138"/>
    </row>
    <row r="9" spans="2:15" x14ac:dyDescent="0.25">
      <c r="B9" s="138" t="s">
        <v>588</v>
      </c>
      <c r="C9" s="138"/>
    </row>
    <row r="11" spans="2:15" x14ac:dyDescent="0.25">
      <c r="B11" s="163" t="s">
        <v>629</v>
      </c>
      <c r="C11" s="163"/>
      <c r="D11" s="163"/>
      <c r="E11" s="163"/>
      <c r="F11" s="163"/>
      <c r="G11" s="163"/>
      <c r="H11" s="163"/>
      <c r="I11" s="163"/>
    </row>
    <row r="12" spans="2:15" x14ac:dyDescent="0.25">
      <c r="B12" s="163"/>
      <c r="C12" s="163"/>
      <c r="D12" s="163"/>
      <c r="E12" s="163"/>
      <c r="F12" s="163"/>
      <c r="G12" s="163"/>
      <c r="H12" s="163"/>
      <c r="I12" s="163"/>
    </row>
    <row r="13" spans="2:15" x14ac:dyDescent="0.25">
      <c r="B13" s="163"/>
      <c r="C13" s="163"/>
      <c r="D13" s="163"/>
      <c r="E13" s="163"/>
      <c r="F13" s="163"/>
      <c r="G13" s="163"/>
      <c r="H13" s="163"/>
      <c r="I13" s="163"/>
    </row>
    <row r="14" spans="2:15" x14ac:dyDescent="0.25">
      <c r="B14" s="163"/>
      <c r="C14" s="163"/>
      <c r="D14" s="163"/>
      <c r="E14" s="163"/>
      <c r="F14" s="163"/>
      <c r="G14" s="163"/>
      <c r="H14" s="163"/>
      <c r="I14" s="163"/>
    </row>
    <row r="15" spans="2:15" x14ac:dyDescent="0.25">
      <c r="B15" s="163"/>
      <c r="C15" s="163"/>
      <c r="D15" s="163"/>
      <c r="E15" s="163"/>
      <c r="F15" s="163"/>
      <c r="G15" s="163"/>
      <c r="H15" s="163"/>
      <c r="I15" s="163"/>
    </row>
  </sheetData>
  <mergeCells count="5">
    <mergeCell ref="B9:C9"/>
    <mergeCell ref="B3:O5"/>
    <mergeCell ref="B11:I15"/>
    <mergeCell ref="B7:C7"/>
    <mergeCell ref="B8:C8"/>
  </mergeCells>
  <hyperlinks>
    <hyperlink ref="B7:C7" location="Summary!A1" display="Summary" xr:uid="{FBE556A5-0FEE-4E76-838C-2542B49B70DB}"/>
    <hyperlink ref="B8:C8" location="Discussion_Forum!A1" display="Discussion Forum" xr:uid="{33CB98D6-124A-4384-A26D-3259917536AC}"/>
    <hyperlink ref="B9:C9" location="'On-Line_Survey'!A1" display="On-Line Survey" xr:uid="{55462D42-62F9-4495-9C2E-972DBDF1097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4A0A-B747-487B-AEFA-A69AB0F8870F}">
  <dimension ref="A1:V87"/>
  <sheetViews>
    <sheetView workbookViewId="0">
      <selection activeCell="G3" sqref="A2:G3"/>
    </sheetView>
  </sheetViews>
  <sheetFormatPr defaultRowHeight="15" x14ac:dyDescent="0.25"/>
  <cols>
    <col min="1" max="1" width="13.5703125" customWidth="1"/>
    <col min="2" max="2" width="15" customWidth="1"/>
    <col min="3" max="3" width="16.140625" customWidth="1"/>
    <col min="4" max="4" width="13" customWidth="1"/>
    <col min="5" max="5" width="12.28515625" customWidth="1"/>
    <col min="6" max="6" width="15.42578125" customWidth="1"/>
    <col min="8" max="8" width="12.140625" customWidth="1"/>
    <col min="9" max="9" width="13" customWidth="1"/>
    <col min="10" max="10" width="14.5703125" customWidth="1"/>
    <col min="11" max="11" width="17.42578125" customWidth="1"/>
    <col min="13" max="13" width="11.42578125" customWidth="1"/>
  </cols>
  <sheetData>
    <row r="1" spans="1:17" s="12" customFormat="1" ht="20.25" thickBot="1" x14ac:dyDescent="0.35">
      <c r="A1" s="137" t="s">
        <v>587</v>
      </c>
      <c r="B1" s="137"/>
      <c r="C1" s="137"/>
      <c r="D1" s="137"/>
      <c r="E1" s="137"/>
      <c r="F1" s="137"/>
      <c r="G1" s="137"/>
    </row>
    <row r="2" spans="1:17" ht="15.75" thickTop="1" x14ac:dyDescent="0.25">
      <c r="A2" s="86" t="s">
        <v>627</v>
      </c>
      <c r="B2" s="48" t="s">
        <v>527</v>
      </c>
      <c r="C2" s="85" t="s">
        <v>585</v>
      </c>
      <c r="D2" s="85"/>
      <c r="E2" s="139" t="s">
        <v>588</v>
      </c>
      <c r="F2" s="139"/>
    </row>
    <row r="3" spans="1:17" x14ac:dyDescent="0.25">
      <c r="C3" s="86" t="s">
        <v>529</v>
      </c>
      <c r="D3" s="86"/>
      <c r="E3" s="86" t="s">
        <v>529</v>
      </c>
    </row>
    <row r="4" spans="1:17" s="12" customFormat="1" ht="20.25" thickBot="1" x14ac:dyDescent="0.35">
      <c r="A4" s="12" t="s">
        <v>527</v>
      </c>
    </row>
    <row r="5" spans="1:17" ht="15.75" thickTop="1" x14ac:dyDescent="0.25"/>
    <row r="6" spans="1:17" ht="18" thickBot="1" x14ac:dyDescent="0.35">
      <c r="A6" s="140" t="s">
        <v>616</v>
      </c>
      <c r="B6" s="141"/>
      <c r="C6" s="141"/>
      <c r="D6" s="141"/>
      <c r="E6" s="141"/>
      <c r="F6" s="141"/>
      <c r="G6" s="142"/>
      <c r="I6" s="140" t="s">
        <v>503</v>
      </c>
      <c r="J6" s="141"/>
      <c r="K6" s="141"/>
      <c r="L6" s="141"/>
      <c r="M6" s="141"/>
      <c r="N6" s="141"/>
      <c r="O6" s="142"/>
    </row>
    <row r="7" spans="1:17" ht="35.25" customHeight="1" thickTop="1" x14ac:dyDescent="0.25">
      <c r="A7" s="71" t="s">
        <v>584</v>
      </c>
      <c r="B7" s="69" t="s">
        <v>0</v>
      </c>
      <c r="C7" s="69" t="s">
        <v>1</v>
      </c>
      <c r="D7" s="70" t="s">
        <v>583</v>
      </c>
      <c r="E7" s="69" t="s">
        <v>2</v>
      </c>
      <c r="G7" s="79" t="s">
        <v>428</v>
      </c>
      <c r="I7" s="77" t="s">
        <v>422</v>
      </c>
      <c r="J7" s="70" t="s">
        <v>580</v>
      </c>
      <c r="K7" s="70" t="s">
        <v>581</v>
      </c>
      <c r="L7" s="69" t="s">
        <v>349</v>
      </c>
      <c r="M7" s="69" t="s">
        <v>582</v>
      </c>
      <c r="N7" s="69" t="s">
        <v>363</v>
      </c>
      <c r="O7" s="78" t="s">
        <v>428</v>
      </c>
    </row>
    <row r="8" spans="1:17" x14ac:dyDescent="0.25">
      <c r="A8" s="72">
        <f>Discussion_Forum!C7</f>
        <v>124</v>
      </c>
      <c r="B8" s="26">
        <f>Discussion_Forum!D7</f>
        <v>1483</v>
      </c>
      <c r="C8" s="26">
        <f>Discussion_Forum!E7</f>
        <v>92</v>
      </c>
      <c r="D8" s="26">
        <f>Discussion_Forum!F7</f>
        <v>8</v>
      </c>
      <c r="E8" s="26">
        <f>Discussion_Forum!G7</f>
        <v>30</v>
      </c>
      <c r="G8" s="73">
        <f>SUM(A8:E8)</f>
        <v>1737</v>
      </c>
      <c r="I8" s="74">
        <f>Discussion_Forum!I7</f>
        <v>28</v>
      </c>
      <c r="J8" s="75">
        <f>Discussion_Forum!J7</f>
        <v>1370</v>
      </c>
      <c r="K8" s="75">
        <f>Discussion_Forum!K7</f>
        <v>188</v>
      </c>
      <c r="L8" s="75">
        <f>Discussion_Forum!L7</f>
        <v>104</v>
      </c>
      <c r="M8" s="75">
        <f>Discussion_Forum!M7</f>
        <v>40</v>
      </c>
      <c r="N8" s="75">
        <f>Discussion_Forum!N7</f>
        <v>7</v>
      </c>
      <c r="O8" s="76">
        <f>SUM(I8:N8)</f>
        <v>1737</v>
      </c>
    </row>
    <row r="9" spans="1:17" x14ac:dyDescent="0.25">
      <c r="A9" s="109"/>
      <c r="B9" s="109"/>
      <c r="C9" s="109"/>
      <c r="D9" s="109"/>
      <c r="E9" s="109"/>
      <c r="F9" s="109"/>
      <c r="G9" s="109"/>
      <c r="I9" s="33"/>
      <c r="J9" s="26"/>
      <c r="K9" s="33"/>
      <c r="L9" s="33"/>
      <c r="M9" s="33"/>
      <c r="N9" s="33"/>
      <c r="O9" s="33"/>
      <c r="P9" s="33"/>
      <c r="Q9" s="33"/>
    </row>
    <row r="10" spans="1:17" x14ac:dyDescent="0.25">
      <c r="A10" s="26"/>
      <c r="B10" s="26"/>
      <c r="C10" s="26"/>
      <c r="D10" s="26"/>
      <c r="E10" s="26"/>
      <c r="F10" s="26"/>
      <c r="G10" s="26"/>
      <c r="I10" s="33"/>
      <c r="J10" s="26"/>
      <c r="K10" s="33"/>
      <c r="L10" s="33"/>
      <c r="M10" s="33"/>
      <c r="N10" s="33"/>
      <c r="O10" s="33"/>
      <c r="P10" s="33"/>
      <c r="Q10" s="33"/>
    </row>
    <row r="11" spans="1:17" x14ac:dyDescent="0.25">
      <c r="A11" s="26"/>
      <c r="B11" s="26"/>
      <c r="C11" s="26"/>
      <c r="D11" s="26"/>
      <c r="E11" s="26"/>
      <c r="F11" s="26"/>
      <c r="G11" s="26"/>
      <c r="I11" s="33"/>
      <c r="J11" s="26"/>
      <c r="K11" s="33"/>
      <c r="L11" s="33"/>
      <c r="M11" s="33"/>
      <c r="N11" s="33"/>
      <c r="O11" s="33"/>
      <c r="P11" s="33"/>
      <c r="Q11" s="33"/>
    </row>
    <row r="12" spans="1:17" x14ac:dyDescent="0.25">
      <c r="A12" s="26"/>
      <c r="B12" s="26"/>
      <c r="C12" s="26"/>
      <c r="D12" s="26"/>
      <c r="E12" s="26"/>
      <c r="F12" s="26"/>
      <c r="G12" s="26"/>
      <c r="I12" s="33"/>
      <c r="J12" s="26"/>
      <c r="K12" s="33"/>
      <c r="L12" s="33"/>
      <c r="M12" s="33"/>
      <c r="N12" s="33"/>
      <c r="O12" s="33"/>
      <c r="P12" s="33"/>
      <c r="Q12" s="33"/>
    </row>
    <row r="26" spans="1:15" ht="18" thickBot="1" x14ac:dyDescent="0.35">
      <c r="A26" s="140" t="s">
        <v>612</v>
      </c>
      <c r="B26" s="141"/>
      <c r="C26" s="141"/>
      <c r="D26" s="141"/>
      <c r="E26" s="141"/>
      <c r="F26" s="141"/>
      <c r="G26" s="142"/>
      <c r="I26" s="140" t="s">
        <v>613</v>
      </c>
      <c r="J26" s="141"/>
      <c r="K26" s="141"/>
      <c r="L26" s="141"/>
      <c r="M26" s="141"/>
      <c r="N26" s="141"/>
      <c r="O26" s="142"/>
    </row>
    <row r="27" spans="1:15" ht="35.25" customHeight="1" thickTop="1" x14ac:dyDescent="0.25">
      <c r="A27" s="77" t="s">
        <v>422</v>
      </c>
      <c r="B27" s="70" t="s">
        <v>580</v>
      </c>
      <c r="C27" s="70" t="s">
        <v>581</v>
      </c>
      <c r="D27" s="69" t="s">
        <v>349</v>
      </c>
      <c r="E27" s="69" t="s">
        <v>582</v>
      </c>
      <c r="F27" s="69" t="s">
        <v>363</v>
      </c>
      <c r="G27" s="79" t="s">
        <v>428</v>
      </c>
      <c r="I27" s="77" t="s">
        <v>422</v>
      </c>
      <c r="J27" s="70" t="s">
        <v>580</v>
      </c>
      <c r="K27" s="70" t="s">
        <v>581</v>
      </c>
      <c r="L27" s="69" t="s">
        <v>349</v>
      </c>
      <c r="M27" s="69" t="s">
        <v>582</v>
      </c>
      <c r="N27" s="69" t="s">
        <v>363</v>
      </c>
      <c r="O27" s="78" t="s">
        <v>4</v>
      </c>
    </row>
    <row r="28" spans="1:15" x14ac:dyDescent="0.25">
      <c r="A28" s="74">
        <f>Discussion_Forum!R7</f>
        <v>5</v>
      </c>
      <c r="B28" s="75">
        <f>Discussion_Forum!S7</f>
        <v>84</v>
      </c>
      <c r="C28" s="75">
        <f>Discussion_Forum!T7</f>
        <v>16</v>
      </c>
      <c r="D28" s="75">
        <f>Discussion_Forum!U7</f>
        <v>14</v>
      </c>
      <c r="E28" s="75">
        <f>Discussion_Forum!V7</f>
        <v>5</v>
      </c>
      <c r="F28" s="75">
        <f>Discussion_Forum!W7</f>
        <v>0</v>
      </c>
      <c r="G28" s="76">
        <f>Discussion_Forum!Q7</f>
        <v>124</v>
      </c>
      <c r="I28" s="74">
        <f>Discussion_Forum!Z7+Discussion_Forum!AH7</f>
        <v>20</v>
      </c>
      <c r="J28" s="75">
        <f>Discussion_Forum!AA7+Discussion_Forum!AI7</f>
        <v>1260</v>
      </c>
      <c r="K28" s="75">
        <f>Discussion_Forum!AB7+Discussion_Forum!AJ7</f>
        <v>167</v>
      </c>
      <c r="L28" s="75">
        <f>Discussion_Forum!AC7+Discussion_Forum!AK7</f>
        <v>88</v>
      </c>
      <c r="M28" s="75">
        <f>Discussion_Forum!AD7+Discussion_Forum!AL7</f>
        <v>33</v>
      </c>
      <c r="N28" s="75">
        <f>Discussion_Forum!AE7+Discussion_Forum!AM7</f>
        <v>7</v>
      </c>
      <c r="O28" s="76">
        <f>Discussion_Forum!Y7 +Discussion_Forum!AG7</f>
        <v>1575</v>
      </c>
    </row>
    <row r="45" spans="1:15" x14ac:dyDescent="0.25">
      <c r="A45" s="26"/>
      <c r="B45" s="26"/>
      <c r="C45" s="26"/>
      <c r="D45" s="26"/>
      <c r="E45" s="26"/>
      <c r="F45" s="26"/>
      <c r="G45" s="26"/>
    </row>
    <row r="47" spans="1:15" ht="18" thickBot="1" x14ac:dyDescent="0.35">
      <c r="A47" s="140" t="s">
        <v>615</v>
      </c>
      <c r="B47" s="141"/>
      <c r="C47" s="141"/>
      <c r="D47" s="141"/>
      <c r="E47" s="141"/>
      <c r="F47" s="141"/>
      <c r="G47" s="142"/>
      <c r="I47" s="140" t="s">
        <v>614</v>
      </c>
      <c r="J47" s="141"/>
      <c r="K47" s="141"/>
      <c r="L47" s="141"/>
      <c r="M47" s="141"/>
      <c r="N47" s="141"/>
      <c r="O47" s="142"/>
    </row>
    <row r="48" spans="1:15" ht="33" customHeight="1" thickTop="1" x14ac:dyDescent="0.25">
      <c r="A48" s="77" t="s">
        <v>422</v>
      </c>
      <c r="B48" s="70" t="s">
        <v>580</v>
      </c>
      <c r="C48" s="70" t="s">
        <v>581</v>
      </c>
      <c r="D48" s="69" t="s">
        <v>349</v>
      </c>
      <c r="E48" s="69" t="s">
        <v>582</v>
      </c>
      <c r="F48" s="69" t="s">
        <v>363</v>
      </c>
      <c r="G48" s="78" t="s">
        <v>4</v>
      </c>
      <c r="I48" s="77" t="s">
        <v>422</v>
      </c>
      <c r="J48" s="70" t="s">
        <v>580</v>
      </c>
      <c r="K48" s="70" t="s">
        <v>581</v>
      </c>
      <c r="L48" s="69" t="s">
        <v>349</v>
      </c>
      <c r="M48" s="69" t="s">
        <v>582</v>
      </c>
      <c r="N48" s="69" t="s">
        <v>363</v>
      </c>
      <c r="O48" s="78" t="s">
        <v>4</v>
      </c>
    </row>
    <row r="49" spans="1:15" x14ac:dyDescent="0.25">
      <c r="A49" s="81">
        <f>Discussion_Forum!AP7</f>
        <v>3</v>
      </c>
      <c r="B49" s="80">
        <f>Discussion_Forum!AQ7</f>
        <v>3</v>
      </c>
      <c r="C49" s="80">
        <f>Discussion_Forum!AR7</f>
        <v>0</v>
      </c>
      <c r="D49" s="80">
        <f>Discussion_Forum!AS7</f>
        <v>1</v>
      </c>
      <c r="E49" s="80">
        <f>Discussion_Forum!AT7</f>
        <v>0</v>
      </c>
      <c r="F49" s="80">
        <f>Discussion_Forum!AU7</f>
        <v>0</v>
      </c>
      <c r="G49" s="82">
        <f>Discussion_Forum!AO7</f>
        <v>7</v>
      </c>
      <c r="I49" s="74">
        <f>Discussion_Forum!AX7</f>
        <v>0</v>
      </c>
      <c r="J49" s="75">
        <f>Discussion_Forum!AY7</f>
        <v>23</v>
      </c>
      <c r="K49" s="75">
        <f>Discussion_Forum!AZ7</f>
        <v>4</v>
      </c>
      <c r="L49" s="75">
        <f>Discussion_Forum!BA7</f>
        <v>3</v>
      </c>
      <c r="M49" s="75">
        <f>Discussion_Forum!BB7</f>
        <v>0</v>
      </c>
      <c r="N49" s="75">
        <f>Discussion_Forum!BC7</f>
        <v>0</v>
      </c>
      <c r="O49" s="76">
        <f>Discussion_Forum!AW7</f>
        <v>30</v>
      </c>
    </row>
    <row r="68" spans="1:22" ht="18" thickBot="1" x14ac:dyDescent="0.35">
      <c r="A68" s="136" t="s">
        <v>611</v>
      </c>
      <c r="B68" s="136"/>
      <c r="C68" s="136"/>
      <c r="D68" s="136"/>
      <c r="E68" s="136"/>
      <c r="F68" s="136"/>
      <c r="G68" s="136"/>
      <c r="I68" s="136" t="s">
        <v>617</v>
      </c>
      <c r="J68" s="136"/>
      <c r="K68" s="136"/>
      <c r="L68" s="136"/>
      <c r="M68" s="136"/>
      <c r="N68" s="136"/>
      <c r="O68" s="136"/>
      <c r="P68" s="136"/>
      <c r="Q68" s="136"/>
      <c r="R68" s="136"/>
      <c r="S68" s="136"/>
      <c r="T68" s="136"/>
      <c r="U68" s="136"/>
      <c r="V68" s="136"/>
    </row>
    <row r="69" spans="1:22" ht="15.75" thickTop="1" x14ac:dyDescent="0.25"/>
    <row r="86" spans="1:7" ht="18" thickBot="1" x14ac:dyDescent="0.35">
      <c r="A86" s="136" t="s">
        <v>618</v>
      </c>
      <c r="B86" s="136"/>
      <c r="C86" s="136"/>
      <c r="D86" s="136"/>
      <c r="E86" s="136"/>
      <c r="F86" s="136"/>
      <c r="G86" s="136"/>
    </row>
    <row r="87" spans="1:7" ht="15.75" thickTop="1" x14ac:dyDescent="0.25"/>
  </sheetData>
  <mergeCells count="11">
    <mergeCell ref="A68:G68"/>
    <mergeCell ref="A86:G86"/>
    <mergeCell ref="I68:V68"/>
    <mergeCell ref="A1:G1"/>
    <mergeCell ref="I47:O47"/>
    <mergeCell ref="A26:G26"/>
    <mergeCell ref="I6:O6"/>
    <mergeCell ref="A6:G6"/>
    <mergeCell ref="I26:O26"/>
    <mergeCell ref="A47:G47"/>
    <mergeCell ref="E2:F2"/>
  </mergeCells>
  <hyperlinks>
    <hyperlink ref="C2" location="Discussion_Forum!A1" display="Discussion Forum" xr:uid="{105DD7F2-AE88-4690-B7B6-FAC41B767C81}"/>
    <hyperlink ref="B2" location="Summary!A1" display="Summary" xr:uid="{0B018E76-D88F-42FA-A179-8642EE13CECB}"/>
    <hyperlink ref="C3" r:id="rId1" xr:uid="{ED8386A1-4A2E-4C00-AA93-7EF9109A51A9}"/>
    <hyperlink ref="E2" location="'On-Line_Survey'!A1" display="On-Line Survey" xr:uid="{36AC603F-9ECA-432E-9869-854A0C722D2E}"/>
    <hyperlink ref="E3" r:id="rId2" xr:uid="{EB2D770D-D900-4CB7-9437-DFEF2FA358FC}"/>
    <hyperlink ref="A2" location="Introduction!A1" display="Introduction" xr:uid="{E273A09B-D333-4666-B95D-0F1FDF0B9F96}"/>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2"/>
  <sheetViews>
    <sheetView workbookViewId="0">
      <pane xSplit="1" ySplit="7" topLeftCell="B8" activePane="bottomRight" state="frozen"/>
      <selection pane="topRight" activeCell="B1" sqref="B1"/>
      <selection pane="bottomLeft" activeCell="A4" sqref="A4"/>
      <selection pane="bottomRight" activeCell="H2" sqref="H2"/>
    </sheetView>
  </sheetViews>
  <sheetFormatPr defaultRowHeight="15" x14ac:dyDescent="0.25"/>
  <cols>
    <col min="1" max="1" width="12.140625" customWidth="1"/>
    <col min="2" max="2" width="14.7109375" customWidth="1"/>
    <col min="3" max="3" width="10.7109375" customWidth="1"/>
    <col min="4" max="4" width="10.42578125" customWidth="1"/>
    <col min="5" max="5" width="12.140625" customWidth="1"/>
    <col min="6" max="6" width="9.85546875" customWidth="1"/>
    <col min="7" max="8" width="12.28515625" customWidth="1"/>
    <col min="9" max="9" width="11.42578125" customWidth="1"/>
    <col min="10" max="10" width="7.140625" customWidth="1"/>
    <col min="11" max="11" width="8.85546875" customWidth="1"/>
    <col min="12" max="12" width="7.7109375" customWidth="1"/>
    <col min="17" max="17" width="13.85546875" customWidth="1"/>
    <col min="49" max="49" width="13.42578125" customWidth="1"/>
  </cols>
  <sheetData>
    <row r="1" spans="1:56" s="12" customFormat="1" ht="20.25" thickBot="1" x14ac:dyDescent="0.35">
      <c r="A1" s="137" t="s">
        <v>587</v>
      </c>
      <c r="B1" s="137"/>
      <c r="C1" s="137"/>
      <c r="D1" s="137"/>
      <c r="E1" s="137"/>
      <c r="F1" s="137"/>
      <c r="G1" s="137"/>
      <c r="H1" s="137"/>
      <c r="I1" s="137"/>
      <c r="J1" s="137"/>
      <c r="K1" s="137"/>
      <c r="L1" s="137"/>
    </row>
    <row r="2" spans="1:56" ht="15.75" thickTop="1" x14ac:dyDescent="0.25">
      <c r="A2" s="86" t="s">
        <v>627</v>
      </c>
      <c r="B2" s="86" t="s">
        <v>527</v>
      </c>
      <c r="C2" s="85" t="s">
        <v>585</v>
      </c>
      <c r="D2" s="85"/>
      <c r="E2" s="139" t="s">
        <v>588</v>
      </c>
      <c r="F2" s="139"/>
    </row>
    <row r="3" spans="1:56" x14ac:dyDescent="0.25">
      <c r="C3" s="86" t="s">
        <v>529</v>
      </c>
      <c r="D3" s="86"/>
      <c r="E3" s="86" t="s">
        <v>529</v>
      </c>
    </row>
    <row r="4" spans="1:56" s="12" customFormat="1" ht="20.25" thickBot="1" x14ac:dyDescent="0.35">
      <c r="A4" s="137" t="s">
        <v>585</v>
      </c>
      <c r="B4" s="137"/>
    </row>
    <row r="5" spans="1:56" s="11" customFormat="1" ht="16.5" thickTop="1" thickBot="1" x14ac:dyDescent="0.3">
      <c r="C5" s="145" t="s">
        <v>501</v>
      </c>
      <c r="D5" s="145"/>
      <c r="E5" s="145"/>
      <c r="F5" s="145"/>
      <c r="G5" s="145"/>
      <c r="I5" s="145" t="s">
        <v>503</v>
      </c>
      <c r="J5" s="145"/>
      <c r="K5" s="145"/>
      <c r="L5" s="145"/>
      <c r="M5" s="145"/>
      <c r="N5" s="145"/>
      <c r="O5" s="14"/>
      <c r="P5" s="83"/>
      <c r="Q5" s="146" t="s">
        <v>507</v>
      </c>
      <c r="R5" s="147"/>
      <c r="S5" s="147"/>
      <c r="T5" s="147"/>
      <c r="U5" s="147"/>
      <c r="V5" s="147"/>
      <c r="W5" s="147"/>
      <c r="X5" s="148"/>
      <c r="Y5" s="147" t="s">
        <v>0</v>
      </c>
      <c r="Z5" s="147"/>
      <c r="AA5" s="147"/>
      <c r="AB5" s="147"/>
      <c r="AC5" s="147"/>
      <c r="AD5" s="147"/>
      <c r="AE5" s="147"/>
      <c r="AF5" s="148"/>
      <c r="AG5" s="146" t="s">
        <v>1</v>
      </c>
      <c r="AH5" s="147"/>
      <c r="AI5" s="147"/>
      <c r="AJ5" s="147"/>
      <c r="AK5" s="147"/>
      <c r="AL5" s="147"/>
      <c r="AM5" s="147"/>
      <c r="AN5" s="148"/>
      <c r="AO5" s="145" t="s">
        <v>514</v>
      </c>
      <c r="AP5" s="145"/>
      <c r="AQ5" s="145"/>
      <c r="AR5" s="145"/>
      <c r="AS5" s="145"/>
      <c r="AT5" s="145"/>
      <c r="AU5" s="145"/>
      <c r="AV5" s="84"/>
      <c r="AW5" s="145" t="s">
        <v>515</v>
      </c>
      <c r="AX5" s="145"/>
      <c r="AY5" s="145"/>
      <c r="AZ5" s="145"/>
      <c r="BA5" s="145"/>
      <c r="BB5" s="145"/>
      <c r="BC5" s="145"/>
      <c r="BD5" s="145"/>
    </row>
    <row r="6" spans="1:56" s="63" customFormat="1" x14ac:dyDescent="0.25">
      <c r="A6" s="63" t="s">
        <v>500</v>
      </c>
      <c r="B6" s="143" t="s">
        <v>504</v>
      </c>
      <c r="C6" s="64" t="s">
        <v>360</v>
      </c>
      <c r="D6" s="64" t="s">
        <v>0</v>
      </c>
      <c r="E6" s="64" t="s">
        <v>1</v>
      </c>
      <c r="F6" s="64" t="s">
        <v>350</v>
      </c>
      <c r="G6" s="64" t="s">
        <v>2</v>
      </c>
      <c r="H6" s="65" t="s">
        <v>428</v>
      </c>
      <c r="I6" s="64" t="s">
        <v>422</v>
      </c>
      <c r="J6" s="64" t="s">
        <v>353</v>
      </c>
      <c r="K6" s="64" t="s">
        <v>354</v>
      </c>
      <c r="L6" s="64" t="s">
        <v>349</v>
      </c>
      <c r="M6" s="64" t="s">
        <v>412</v>
      </c>
      <c r="N6" s="64" t="s">
        <v>363</v>
      </c>
      <c r="O6" s="64" t="s">
        <v>428</v>
      </c>
      <c r="P6" s="65" t="s">
        <v>432</v>
      </c>
      <c r="Q6" s="66" t="s">
        <v>513</v>
      </c>
      <c r="R6" s="67" t="s">
        <v>3</v>
      </c>
      <c r="S6" s="67" t="s">
        <v>353</v>
      </c>
      <c r="T6" s="67" t="s">
        <v>354</v>
      </c>
      <c r="U6" s="67" t="s">
        <v>349</v>
      </c>
      <c r="V6" s="67" t="s">
        <v>412</v>
      </c>
      <c r="W6" s="67" t="s">
        <v>363</v>
      </c>
      <c r="X6" s="68" t="s">
        <v>432</v>
      </c>
      <c r="Y6" s="67" t="s">
        <v>4</v>
      </c>
      <c r="Z6" s="67" t="s">
        <v>3</v>
      </c>
      <c r="AA6" s="67" t="s">
        <v>353</v>
      </c>
      <c r="AB6" s="67" t="s">
        <v>354</v>
      </c>
      <c r="AC6" s="67" t="s">
        <v>349</v>
      </c>
      <c r="AD6" s="67" t="s">
        <v>412</v>
      </c>
      <c r="AE6" s="67" t="s">
        <v>363</v>
      </c>
      <c r="AF6" s="68" t="s">
        <v>432</v>
      </c>
      <c r="AG6" s="66" t="s">
        <v>4</v>
      </c>
      <c r="AH6" s="67" t="s">
        <v>3</v>
      </c>
      <c r="AI6" s="67" t="s">
        <v>353</v>
      </c>
      <c r="AJ6" s="67" t="s">
        <v>354</v>
      </c>
      <c r="AK6" s="67" t="s">
        <v>349</v>
      </c>
      <c r="AL6" s="67" t="s">
        <v>412</v>
      </c>
      <c r="AM6" s="67" t="s">
        <v>363</v>
      </c>
      <c r="AN6" s="68" t="s">
        <v>432</v>
      </c>
      <c r="AO6" s="63" t="s">
        <v>4</v>
      </c>
      <c r="AP6" s="63" t="s">
        <v>3</v>
      </c>
      <c r="AQ6" s="63" t="s">
        <v>353</v>
      </c>
      <c r="AR6" s="63" t="s">
        <v>354</v>
      </c>
      <c r="AS6" s="63" t="s">
        <v>349</v>
      </c>
      <c r="AT6" s="63" t="s">
        <v>412</v>
      </c>
      <c r="AU6" s="63" t="s">
        <v>363</v>
      </c>
      <c r="AV6" s="68" t="s">
        <v>432</v>
      </c>
      <c r="AW6" s="63" t="s">
        <v>4</v>
      </c>
      <c r="AX6" s="63" t="s">
        <v>3</v>
      </c>
      <c r="AY6" s="63" t="s">
        <v>353</v>
      </c>
      <c r="AZ6" s="63" t="s">
        <v>354</v>
      </c>
      <c r="BA6" s="63" t="s">
        <v>349</v>
      </c>
      <c r="BB6" s="63" t="s">
        <v>412</v>
      </c>
      <c r="BC6" s="63" t="s">
        <v>363</v>
      </c>
      <c r="BD6" s="63" t="s">
        <v>432</v>
      </c>
    </row>
    <row r="7" spans="1:56" x14ac:dyDescent="0.25">
      <c r="B7" s="144"/>
      <c r="C7" s="7">
        <f t="shared" ref="C7:N7" si="0">SUM(C8:C62)</f>
        <v>124</v>
      </c>
      <c r="D7" s="7">
        <f t="shared" si="0"/>
        <v>1483</v>
      </c>
      <c r="E7" s="7">
        <f t="shared" si="0"/>
        <v>92</v>
      </c>
      <c r="F7" s="7">
        <f t="shared" si="0"/>
        <v>8</v>
      </c>
      <c r="G7" s="7">
        <f t="shared" si="0"/>
        <v>30</v>
      </c>
      <c r="H7" s="20">
        <f>SUM(C7:G7)</f>
        <v>1737</v>
      </c>
      <c r="I7" s="7">
        <f t="shared" si="0"/>
        <v>28</v>
      </c>
      <c r="J7" s="7">
        <f>SUM(J8:J62)</f>
        <v>1370</v>
      </c>
      <c r="K7" s="7">
        <f t="shared" si="0"/>
        <v>188</v>
      </c>
      <c r="L7" s="7">
        <f t="shared" si="0"/>
        <v>104</v>
      </c>
      <c r="M7" s="7">
        <f t="shared" si="0"/>
        <v>40</v>
      </c>
      <c r="N7" s="7">
        <f t="shared" si="0"/>
        <v>7</v>
      </c>
      <c r="O7" s="33">
        <f>SUM(I7:N7)</f>
        <v>1737</v>
      </c>
      <c r="P7" s="20" t="str">
        <f>IF(H7=O7,"OK","Error")</f>
        <v>OK</v>
      </c>
      <c r="Q7" s="31">
        <f t="shared" ref="Q7:W7" si="1">SUM(Q8:Q62)</f>
        <v>124</v>
      </c>
      <c r="R7" s="26">
        <f t="shared" si="1"/>
        <v>5</v>
      </c>
      <c r="S7" s="26">
        <f t="shared" si="1"/>
        <v>84</v>
      </c>
      <c r="T7" s="26">
        <f t="shared" si="1"/>
        <v>16</v>
      </c>
      <c r="U7" s="26">
        <f t="shared" si="1"/>
        <v>14</v>
      </c>
      <c r="V7" s="26">
        <f t="shared" si="1"/>
        <v>5</v>
      </c>
      <c r="W7" s="26">
        <f t="shared" si="1"/>
        <v>0</v>
      </c>
      <c r="X7" s="20" t="str">
        <f>IF(SUM(R7:W7)=Q7,"OK","Error")</f>
        <v>OK</v>
      </c>
      <c r="Y7" s="26">
        <f>SUM(Y8:Y62)</f>
        <v>1483</v>
      </c>
      <c r="Z7" s="26">
        <f t="shared" ref="Z7:AE7" si="2">SUM(Z8:Z62)</f>
        <v>19</v>
      </c>
      <c r="AA7" s="26">
        <f t="shared" si="2"/>
        <v>1199</v>
      </c>
      <c r="AB7" s="26">
        <f t="shared" si="2"/>
        <v>150</v>
      </c>
      <c r="AC7" s="26">
        <f t="shared" si="2"/>
        <v>76</v>
      </c>
      <c r="AD7" s="26">
        <f t="shared" si="2"/>
        <v>32</v>
      </c>
      <c r="AE7" s="26">
        <f t="shared" si="2"/>
        <v>7</v>
      </c>
      <c r="AF7" s="26" t="str">
        <f>IF(SUM(Z7:AE7)=Y7,"OK","Error")</f>
        <v>OK</v>
      </c>
      <c r="AG7" s="31">
        <f>SUM(AG8:AG62)</f>
        <v>92</v>
      </c>
      <c r="AH7" s="26">
        <f t="shared" ref="AH7:AM7" si="3">SUM(AH8:AH62)</f>
        <v>1</v>
      </c>
      <c r="AI7" s="26">
        <f t="shared" si="3"/>
        <v>61</v>
      </c>
      <c r="AJ7" s="26">
        <f t="shared" si="3"/>
        <v>17</v>
      </c>
      <c r="AK7" s="26">
        <f t="shared" si="3"/>
        <v>12</v>
      </c>
      <c r="AL7" s="26">
        <f t="shared" si="3"/>
        <v>1</v>
      </c>
      <c r="AM7" s="26">
        <f t="shared" si="3"/>
        <v>0</v>
      </c>
      <c r="AN7" s="20" t="str">
        <f>IF(SUM(AH7:AM7)=AG7,"OK","Error")</f>
        <v>OK</v>
      </c>
      <c r="AO7" s="33">
        <f>SUM(AO8:AO62)</f>
        <v>7</v>
      </c>
      <c r="AP7" s="7">
        <f>SUM(AP8:AP62)</f>
        <v>3</v>
      </c>
      <c r="AQ7" s="33">
        <f t="shared" ref="AQ7:AU7" si="4">SUM(AQ8:AQ62)</f>
        <v>3</v>
      </c>
      <c r="AR7" s="33">
        <f t="shared" si="4"/>
        <v>0</v>
      </c>
      <c r="AS7" s="33">
        <f t="shared" si="4"/>
        <v>1</v>
      </c>
      <c r="AT7" s="33">
        <f t="shared" si="4"/>
        <v>0</v>
      </c>
      <c r="AU7" s="33">
        <f t="shared" si="4"/>
        <v>0</v>
      </c>
      <c r="AV7" s="20" t="str">
        <f>IF(SUM(AP7:AU7)=AO7,"OK","Error")</f>
        <v>OK</v>
      </c>
      <c r="AW7" s="7">
        <f t="shared" ref="AW7:BC7" si="5">SUM(AW8:AW62)</f>
        <v>30</v>
      </c>
      <c r="AX7" s="33">
        <f t="shared" si="5"/>
        <v>0</v>
      </c>
      <c r="AY7" s="7">
        <f t="shared" si="5"/>
        <v>23</v>
      </c>
      <c r="AZ7" s="7">
        <f t="shared" si="5"/>
        <v>4</v>
      </c>
      <c r="BA7" s="7">
        <f t="shared" si="5"/>
        <v>3</v>
      </c>
      <c r="BB7" s="33">
        <f t="shared" si="5"/>
        <v>0</v>
      </c>
      <c r="BC7" s="33">
        <f t="shared" si="5"/>
        <v>0</v>
      </c>
      <c r="BD7" s="7" t="str">
        <f>IF(SUM(AX7:BC7)=AW7,"OK","Error")</f>
        <v>OK</v>
      </c>
    </row>
    <row r="8" spans="1:56" x14ac:dyDescent="0.25">
      <c r="A8" s="47">
        <v>55</v>
      </c>
      <c r="B8" s="1" t="s">
        <v>348</v>
      </c>
      <c r="C8" s="7">
        <f>Sheet55!B24</f>
        <v>0</v>
      </c>
      <c r="D8" s="7">
        <f>Sheet55!C24</f>
        <v>304</v>
      </c>
      <c r="E8" s="7">
        <f>Sheet55!D24</f>
        <v>0</v>
      </c>
      <c r="F8" s="7">
        <f>Sheet55!E24</f>
        <v>1</v>
      </c>
      <c r="G8" s="7">
        <f>Sheet55!F24</f>
        <v>6</v>
      </c>
      <c r="H8" s="20">
        <f t="shared" ref="H8:H62" si="6">SUM(C8:G8)</f>
        <v>311</v>
      </c>
      <c r="I8" s="7">
        <f>Sheet55!G24</f>
        <v>0</v>
      </c>
      <c r="J8" s="7">
        <f>Sheet55!H24</f>
        <v>309</v>
      </c>
      <c r="K8" s="7">
        <f>Sheet55!I24</f>
        <v>1</v>
      </c>
      <c r="L8" s="7">
        <f>Sheet55!J24</f>
        <v>1</v>
      </c>
      <c r="M8" s="33">
        <f>Sheet55!K24</f>
        <v>0</v>
      </c>
      <c r="N8" s="33">
        <f>Sheet55!L24</f>
        <v>0</v>
      </c>
      <c r="O8" s="33">
        <f t="shared" ref="O8:O62" si="7">SUM(I8:N8)</f>
        <v>311</v>
      </c>
      <c r="P8" s="20" t="str">
        <f t="shared" ref="P8:P62" si="8">IF(H8=O8,"OK","Error")</f>
        <v>OK</v>
      </c>
      <c r="Q8" s="31">
        <f>Sheet55!B24</f>
        <v>0</v>
      </c>
      <c r="R8" s="26">
        <f>Sheet55!P24</f>
        <v>0</v>
      </c>
      <c r="S8" s="26">
        <f>Sheet55!Q24</f>
        <v>0</v>
      </c>
      <c r="T8" s="26">
        <f>Sheet55!R24</f>
        <v>0</v>
      </c>
      <c r="U8" s="26">
        <f>Sheet55!S24</f>
        <v>0</v>
      </c>
      <c r="V8" s="26">
        <f>Sheet55!T24</f>
        <v>0</v>
      </c>
      <c r="W8" s="26">
        <f>Sheet55!U24</f>
        <v>0</v>
      </c>
      <c r="X8" s="20" t="str">
        <f>IF(R8+S8+T8+U8+V8+W8=Sheet55!U24,"OK","Error")</f>
        <v>OK</v>
      </c>
      <c r="Y8" s="26">
        <f>Sheet55!C24</f>
        <v>304</v>
      </c>
      <c r="Z8" s="26" cm="1">
        <f t="array" ref="Z8:AE8">Sheet55!X24:AC24</f>
        <v>0</v>
      </c>
      <c r="AA8" s="26">
        <v>302</v>
      </c>
      <c r="AB8" s="26">
        <v>1</v>
      </c>
      <c r="AC8" s="26">
        <v>1</v>
      </c>
      <c r="AD8" s="26">
        <v>0</v>
      </c>
      <c r="AE8" s="26">
        <v>0</v>
      </c>
      <c r="AF8" s="20" t="str">
        <f>IF(Z8+AA8+AB8+AC8+AD8+AE8=Sheet55!AD24,"OK","Error")</f>
        <v>OK</v>
      </c>
      <c r="AG8" s="31">
        <f>Sheet55!D24</f>
        <v>0</v>
      </c>
      <c r="AH8" s="26" cm="1">
        <f t="array" ref="AH8:AM8">Sheet55!AG24:AL24</f>
        <v>0</v>
      </c>
      <c r="AI8" s="26">
        <v>0</v>
      </c>
      <c r="AJ8" s="26">
        <v>0</v>
      </c>
      <c r="AK8" s="26">
        <v>0</v>
      </c>
      <c r="AL8" s="26">
        <v>0</v>
      </c>
      <c r="AM8" s="26">
        <v>0</v>
      </c>
      <c r="AN8" s="20" t="str">
        <f>IF(AH8+AI8+AJ8+AK8+AL8+AM8=Sheet55!AM24,"OK","Error")</f>
        <v>OK</v>
      </c>
      <c r="AO8" s="7">
        <f>Sheet55!E24</f>
        <v>1</v>
      </c>
      <c r="AP8" s="33" cm="1">
        <f t="array" ref="AP8:AU8">Sheet5!AP24:AU24</f>
        <v>0</v>
      </c>
      <c r="AQ8" s="7">
        <v>0</v>
      </c>
      <c r="AR8" s="7">
        <v>0</v>
      </c>
      <c r="AS8" s="7">
        <v>0</v>
      </c>
      <c r="AT8" s="7">
        <v>0</v>
      </c>
      <c r="AU8" s="7">
        <v>0</v>
      </c>
      <c r="AV8" s="20" t="str">
        <f>IF(AP8+AQ8+AR8+AS8+AT8+AU8=Sheet55!AV27,"OK","Error")</f>
        <v>OK</v>
      </c>
      <c r="AW8" s="7">
        <f>Sheet55!F24</f>
        <v>6</v>
      </c>
      <c r="AX8" s="33">
        <f>Sheet55!AY24</f>
        <v>0</v>
      </c>
      <c r="AY8" s="33">
        <f>Sheet55!AZ24</f>
        <v>6</v>
      </c>
      <c r="AZ8" s="33">
        <f>Sheet55!BA24</f>
        <v>0</v>
      </c>
      <c r="BA8" s="33">
        <f>Sheet55!BB24</f>
        <v>0</v>
      </c>
      <c r="BB8" s="33">
        <f>Sheet55!BC24</f>
        <v>0</v>
      </c>
      <c r="BC8" s="33">
        <f>Sheet55!BD24</f>
        <v>0</v>
      </c>
      <c r="BD8" s="33" t="str">
        <f>IF(AX8+AY8+AZ8+BA8+BB8+BC8=Sheet55!BE24,"OK","Error")</f>
        <v>OK</v>
      </c>
    </row>
    <row r="9" spans="1:56" x14ac:dyDescent="0.25">
      <c r="A9" s="47">
        <v>54</v>
      </c>
      <c r="B9" s="1" t="s">
        <v>352</v>
      </c>
      <c r="C9" s="7">
        <f>Sheet54!B27</f>
        <v>1</v>
      </c>
      <c r="D9" s="7">
        <f>Sheet54!C27</f>
        <v>23</v>
      </c>
      <c r="E9" s="7">
        <f>Sheet54!D27</f>
        <v>0</v>
      </c>
      <c r="F9" s="7">
        <f>Sheet54!E27</f>
        <v>0</v>
      </c>
      <c r="G9" s="7">
        <f>Sheet54!F27</f>
        <v>0</v>
      </c>
      <c r="H9" s="20">
        <f t="shared" si="6"/>
        <v>24</v>
      </c>
      <c r="I9" s="7">
        <f>Sheet54!G27</f>
        <v>2</v>
      </c>
      <c r="J9" s="7">
        <f>Sheet54!H27</f>
        <v>20</v>
      </c>
      <c r="K9" s="7">
        <f>Sheet54!I27</f>
        <v>1</v>
      </c>
      <c r="L9" s="7">
        <f>Sheet54!J27</f>
        <v>1</v>
      </c>
      <c r="M9" s="33">
        <f>Sheet54!K27</f>
        <v>0</v>
      </c>
      <c r="N9" s="33">
        <f>Sheet54!L27</f>
        <v>0</v>
      </c>
      <c r="O9" s="33">
        <f t="shared" si="7"/>
        <v>24</v>
      </c>
      <c r="P9" s="20" t="str">
        <f t="shared" si="8"/>
        <v>OK</v>
      </c>
      <c r="Q9" s="31">
        <f>Sheet54!B27</f>
        <v>1</v>
      </c>
      <c r="R9" s="26">
        <f>Sheet54!O27</f>
        <v>0</v>
      </c>
      <c r="S9" s="26">
        <f>Sheet54!P27</f>
        <v>1</v>
      </c>
      <c r="T9" s="26">
        <f>Sheet54!Q27</f>
        <v>0</v>
      </c>
      <c r="U9" s="26">
        <f>Sheet54!R27</f>
        <v>0</v>
      </c>
      <c r="V9" s="26">
        <f>Sheet54!S27</f>
        <v>0</v>
      </c>
      <c r="W9" s="26">
        <f>Sheet54!T27</f>
        <v>0</v>
      </c>
      <c r="X9" s="20" t="str">
        <f>IF(R9+S9+T9+U9+V9+W9=Sheet54!U27,"OK","Error")</f>
        <v>OK</v>
      </c>
      <c r="Y9" s="26">
        <f>Sheet54!C27</f>
        <v>23</v>
      </c>
      <c r="Z9" s="26" cm="1">
        <f t="array" ref="Z9:AE9">Sheet54!X27:AC27</f>
        <v>2</v>
      </c>
      <c r="AA9" s="26">
        <v>19</v>
      </c>
      <c r="AB9" s="26">
        <v>1</v>
      </c>
      <c r="AC9" s="26">
        <v>1</v>
      </c>
      <c r="AD9" s="26">
        <v>0</v>
      </c>
      <c r="AE9" s="26">
        <v>0</v>
      </c>
      <c r="AF9" s="20" t="str">
        <f>IF(Z9+AA9+AB9+AC9+AD9+AE9=Sheet54!AD27,"OK","Error")</f>
        <v>OK</v>
      </c>
      <c r="AG9" s="31">
        <f>Sheet54!D27</f>
        <v>0</v>
      </c>
      <c r="AH9" s="26" cm="1">
        <f t="array" ref="AH9:AM9">Sheet54!AG27:AL27</f>
        <v>0</v>
      </c>
      <c r="AI9" s="26">
        <v>0</v>
      </c>
      <c r="AJ9" s="26">
        <v>0</v>
      </c>
      <c r="AK9" s="26">
        <v>0</v>
      </c>
      <c r="AL9" s="26">
        <v>0</v>
      </c>
      <c r="AM9" s="26">
        <v>0</v>
      </c>
      <c r="AN9" s="20" t="str">
        <f>IF(AH9+AI9+AJ9+AK9+AL9+AM9=Sheet54!AM27,"OK","Error")</f>
        <v>OK</v>
      </c>
      <c r="AO9" s="33">
        <f>Sheet54!E27</f>
        <v>0</v>
      </c>
      <c r="AP9" s="7" cm="1">
        <f t="array" ref="AP9:AU9">Sheet54!AP27:AU27</f>
        <v>0</v>
      </c>
      <c r="AQ9" s="7">
        <v>0</v>
      </c>
      <c r="AR9" s="7">
        <v>0</v>
      </c>
      <c r="AS9" s="7">
        <v>0</v>
      </c>
      <c r="AT9" s="7">
        <v>0</v>
      </c>
      <c r="AU9" s="7">
        <v>0</v>
      </c>
      <c r="AV9" s="20" t="str">
        <f>IF(AP9+AQ9+AR9+AS9+AT9+AU9=Sheet54!AV27,"OK","Error")</f>
        <v>OK</v>
      </c>
      <c r="AW9" s="7">
        <f>Sheet54!F27</f>
        <v>0</v>
      </c>
      <c r="AX9" s="33" cm="1">
        <f t="array" ref="AX9:BC9">Sheet54!AY27:BD27</f>
        <v>0</v>
      </c>
      <c r="AY9" s="7">
        <v>0</v>
      </c>
      <c r="AZ9" s="7">
        <v>0</v>
      </c>
      <c r="BA9" s="7">
        <v>0</v>
      </c>
      <c r="BB9" s="7">
        <v>0</v>
      </c>
      <c r="BC9" s="7">
        <v>0</v>
      </c>
      <c r="BD9" s="33" t="str">
        <f>IF(AX9+AY9+AZ9+BA9+BB9+BC9=Sheet54!BE27,"OK","Error")</f>
        <v>OK</v>
      </c>
    </row>
    <row r="10" spans="1:56" x14ac:dyDescent="0.25">
      <c r="A10" s="47">
        <v>53</v>
      </c>
      <c r="B10" s="1" t="s">
        <v>351</v>
      </c>
      <c r="C10" s="7">
        <f>Sheet53!B27</f>
        <v>0</v>
      </c>
      <c r="D10" s="7">
        <f>Sheet53!C27</f>
        <v>23</v>
      </c>
      <c r="E10" s="7">
        <f>Sheet53!D27</f>
        <v>0</v>
      </c>
      <c r="F10" s="7">
        <f>Sheet53!E27</f>
        <v>0</v>
      </c>
      <c r="G10" s="7">
        <f>Sheet53!F27</f>
        <v>0</v>
      </c>
      <c r="H10" s="20">
        <f t="shared" si="6"/>
        <v>23</v>
      </c>
      <c r="I10" s="7">
        <f>Sheet53!G27</f>
        <v>2</v>
      </c>
      <c r="J10" s="7">
        <f>Sheet53!H27</f>
        <v>19</v>
      </c>
      <c r="K10" s="7">
        <f>Sheet53!I27</f>
        <v>1</v>
      </c>
      <c r="L10" s="7">
        <f>Sheet53!J27</f>
        <v>1</v>
      </c>
      <c r="M10" s="33">
        <f>Sheet53!K27</f>
        <v>0</v>
      </c>
      <c r="N10" s="33">
        <f>Sheet53!L27</f>
        <v>0</v>
      </c>
      <c r="O10" s="33">
        <f t="shared" si="7"/>
        <v>23</v>
      </c>
      <c r="P10" s="20" t="str">
        <f t="shared" si="8"/>
        <v>OK</v>
      </c>
      <c r="Q10" s="31">
        <f>Sheet53!B27</f>
        <v>0</v>
      </c>
      <c r="R10" s="26">
        <f>Sheet53!P27</f>
        <v>0</v>
      </c>
      <c r="S10" s="26">
        <f>Sheet53!Q27</f>
        <v>0</v>
      </c>
      <c r="T10" s="26">
        <f>Sheet53!R27</f>
        <v>0</v>
      </c>
      <c r="U10" s="26">
        <f>Sheet53!S27</f>
        <v>0</v>
      </c>
      <c r="V10" s="26">
        <f>Sheet53!T27</f>
        <v>0</v>
      </c>
      <c r="W10" s="26">
        <f>Sheet53!U27</f>
        <v>0</v>
      </c>
      <c r="X10" s="20" t="str">
        <f>IF(R10+S10+T10+U10+V10+W10=Sheet53!U27,"OK","Error")</f>
        <v>OK</v>
      </c>
      <c r="Y10" s="26">
        <f>Sheet53!C27</f>
        <v>23</v>
      </c>
      <c r="Z10" s="26" cm="1">
        <f t="array" ref="Z10:AE10">Sheet53!X27:AC27</f>
        <v>2</v>
      </c>
      <c r="AA10" s="26">
        <v>19</v>
      </c>
      <c r="AB10" s="26">
        <v>1</v>
      </c>
      <c r="AC10" s="26">
        <v>1</v>
      </c>
      <c r="AD10" s="26">
        <v>0</v>
      </c>
      <c r="AE10" s="26">
        <v>0</v>
      </c>
      <c r="AF10" s="20" t="str">
        <f>IF(Z10+AA10+AB10+AC10+AD10+AE10=Sheet53!AD27,"OK","Error")</f>
        <v>OK</v>
      </c>
      <c r="AG10" s="31">
        <f>Sheet53!D27</f>
        <v>0</v>
      </c>
      <c r="AH10" s="26" cm="1">
        <f t="array" ref="AH10:AM10">Sheet53!AG27:AL27</f>
        <v>0</v>
      </c>
      <c r="AI10" s="26">
        <v>0</v>
      </c>
      <c r="AJ10" s="26">
        <v>0</v>
      </c>
      <c r="AK10" s="26">
        <v>0</v>
      </c>
      <c r="AL10" s="26">
        <v>0</v>
      </c>
      <c r="AM10" s="26">
        <v>0</v>
      </c>
      <c r="AN10" s="20" t="str">
        <f>IF(AH10+AI10+AJ10+AK10+AL10+AM10=Sheet53!AM27,"OK","Error")</f>
        <v>OK</v>
      </c>
      <c r="AO10" s="33">
        <f>Sheet53!E27</f>
        <v>0</v>
      </c>
      <c r="AP10" s="7" cm="1">
        <f t="array" ref="AP10:AU10">Sheet53!AP27:AU27</f>
        <v>0</v>
      </c>
      <c r="AQ10" s="7">
        <v>0</v>
      </c>
      <c r="AR10" s="7">
        <v>0</v>
      </c>
      <c r="AS10" s="7">
        <v>0</v>
      </c>
      <c r="AT10" s="7">
        <v>0</v>
      </c>
      <c r="AU10" s="7">
        <v>0</v>
      </c>
      <c r="AV10" s="20" t="str">
        <f>IF(AP10+AQ10+AR10+AS10+AT10+AU10=Sheet53!AV27,"OK","Error")</f>
        <v>OK</v>
      </c>
      <c r="AW10" s="7">
        <f>Sheet53!F27</f>
        <v>0</v>
      </c>
      <c r="AX10" s="33" cm="1">
        <f t="array" ref="AX10:BC10">Sheet53!AY27:BD27</f>
        <v>0</v>
      </c>
      <c r="AY10" s="7">
        <v>0</v>
      </c>
      <c r="AZ10" s="7">
        <v>0</v>
      </c>
      <c r="BA10" s="7">
        <v>0</v>
      </c>
      <c r="BB10" s="7">
        <v>0</v>
      </c>
      <c r="BC10" s="7">
        <v>0</v>
      </c>
      <c r="BD10" s="33" t="str">
        <f>IF(AX10+AY10+AZ10+BA10+BB10+BC10=Sheet53!BE27,"OK","Error")</f>
        <v>OK</v>
      </c>
    </row>
    <row r="11" spans="1:56" x14ac:dyDescent="0.25">
      <c r="A11" s="47" t="s">
        <v>356</v>
      </c>
      <c r="B11" s="1" t="s">
        <v>355</v>
      </c>
      <c r="C11" s="7">
        <f>Sheet52!B27</f>
        <v>0</v>
      </c>
      <c r="D11" s="7">
        <f>Sheet52!C27</f>
        <v>23</v>
      </c>
      <c r="E11" s="7">
        <f>Sheet52!D27</f>
        <v>0</v>
      </c>
      <c r="F11" s="7">
        <f>Sheet52!E27</f>
        <v>0</v>
      </c>
      <c r="G11" s="7">
        <f>Sheet52!F27</f>
        <v>0</v>
      </c>
      <c r="H11" s="20">
        <f t="shared" si="6"/>
        <v>23</v>
      </c>
      <c r="I11" s="7">
        <f>Sheet52!G27</f>
        <v>2</v>
      </c>
      <c r="J11" s="7">
        <f>Sheet52!H27</f>
        <v>20</v>
      </c>
      <c r="K11" s="7">
        <f>Sheet52!I27</f>
        <v>0</v>
      </c>
      <c r="L11" s="7">
        <f>Sheet52!J27</f>
        <v>1</v>
      </c>
      <c r="M11" s="33">
        <f>Sheet52!K27</f>
        <v>0</v>
      </c>
      <c r="N11" s="33">
        <f>Sheet52!L27</f>
        <v>0</v>
      </c>
      <c r="O11" s="33">
        <f t="shared" si="7"/>
        <v>23</v>
      </c>
      <c r="P11" s="20" t="str">
        <f t="shared" si="8"/>
        <v>OK</v>
      </c>
      <c r="Q11" s="31">
        <f>Sheet52!B27</f>
        <v>0</v>
      </c>
      <c r="R11" s="26">
        <f>Sheet52!P27</f>
        <v>0</v>
      </c>
      <c r="S11" s="26">
        <f>Sheet52!Q27</f>
        <v>0</v>
      </c>
      <c r="T11" s="26">
        <f>Sheet52!R27</f>
        <v>0</v>
      </c>
      <c r="U11" s="26">
        <f>Sheet52!S27</f>
        <v>0</v>
      </c>
      <c r="V11" s="26">
        <f>Sheet52!T27</f>
        <v>0</v>
      </c>
      <c r="W11" s="26">
        <f>Sheet52!U27</f>
        <v>0</v>
      </c>
      <c r="X11" s="20" t="str">
        <f>IF(R11+S11+T11+U11+V11+W11=Sheet52!U27,"OK","Error")</f>
        <v>OK</v>
      </c>
      <c r="Y11" s="26">
        <f>Sheet52!C27</f>
        <v>23</v>
      </c>
      <c r="Z11" s="26" cm="1">
        <f t="array" ref="Z11:AE11">Sheet52!X27:AC27</f>
        <v>2</v>
      </c>
      <c r="AA11" s="26">
        <v>20</v>
      </c>
      <c r="AB11" s="26">
        <v>0</v>
      </c>
      <c r="AC11" s="26">
        <v>1</v>
      </c>
      <c r="AD11" s="26">
        <v>0</v>
      </c>
      <c r="AE11" s="26">
        <v>0</v>
      </c>
      <c r="AF11" s="20" t="str">
        <f>IF(Z11+AA11+AB11+AC11+AD11+AE11=Sheet52!AD27,"OK","Error")</f>
        <v>OK</v>
      </c>
      <c r="AG11" s="31">
        <f>Sheet52!D27</f>
        <v>0</v>
      </c>
      <c r="AH11" s="26" cm="1">
        <f t="array" ref="AH11:AM11">Sheet52!AG27:AL27</f>
        <v>0</v>
      </c>
      <c r="AI11" s="26">
        <v>0</v>
      </c>
      <c r="AJ11" s="26">
        <v>0</v>
      </c>
      <c r="AK11" s="26">
        <v>0</v>
      </c>
      <c r="AL11" s="26">
        <v>0</v>
      </c>
      <c r="AM11" s="26">
        <v>0</v>
      </c>
      <c r="AN11" s="20" t="str">
        <f>IF(AH11+AI11+AJ11+AK11+AL11+AM11=Sheet52!AM27,"OK","Error")</f>
        <v>OK</v>
      </c>
      <c r="AO11" s="33">
        <f>Sheet52!E27</f>
        <v>0</v>
      </c>
      <c r="AP11" s="7" cm="1">
        <f t="array" ref="AP11:AU11">Sheet52!AP27:AU27</f>
        <v>0</v>
      </c>
      <c r="AQ11" s="7">
        <v>0</v>
      </c>
      <c r="AR11" s="7">
        <v>0</v>
      </c>
      <c r="AS11" s="7">
        <v>0</v>
      </c>
      <c r="AT11" s="7">
        <v>0</v>
      </c>
      <c r="AU11" s="7">
        <v>0</v>
      </c>
      <c r="AV11" s="20" t="str">
        <f>IF(AP11+AQ11+AR11+AS11+AT11+AU11=Sheet52!AV27,"OK","Error")</f>
        <v>OK</v>
      </c>
      <c r="AW11" s="7">
        <f>Sheet52!F27</f>
        <v>0</v>
      </c>
      <c r="AX11" s="33" cm="1">
        <f t="array" ref="AX11:BC11">Sheet52!AY27:BD27</f>
        <v>0</v>
      </c>
      <c r="AY11" s="7">
        <v>0</v>
      </c>
      <c r="AZ11" s="7">
        <v>0</v>
      </c>
      <c r="BA11" s="7">
        <v>0</v>
      </c>
      <c r="BB11" s="7">
        <v>0</v>
      </c>
      <c r="BC11" s="7">
        <v>0</v>
      </c>
      <c r="BD11" s="33" t="str">
        <f>IF(AX11+AY11+AZ11+BA11+BB11+BC11=Sheet52!BE27,"OK","Error")</f>
        <v>OK</v>
      </c>
    </row>
    <row r="12" spans="1:56" x14ac:dyDescent="0.25">
      <c r="A12" s="47">
        <v>51</v>
      </c>
      <c r="B12" s="1" t="s">
        <v>357</v>
      </c>
      <c r="C12" s="7">
        <f>Sheet51!B27</f>
        <v>1</v>
      </c>
      <c r="D12" s="7">
        <f>Sheet51!C27</f>
        <v>15</v>
      </c>
      <c r="E12" s="7">
        <f>Sheet51!D27</f>
        <v>0</v>
      </c>
      <c r="F12" s="7">
        <f>Sheet51!E27</f>
        <v>1</v>
      </c>
      <c r="G12" s="7">
        <f>Sheet51!F27</f>
        <v>6</v>
      </c>
      <c r="H12" s="20">
        <f t="shared" si="6"/>
        <v>23</v>
      </c>
      <c r="I12" s="7">
        <f>Sheet51!G27</f>
        <v>2</v>
      </c>
      <c r="J12" s="7">
        <f>Sheet51!H27</f>
        <v>18</v>
      </c>
      <c r="K12" s="7">
        <f>Sheet51!I27</f>
        <v>2</v>
      </c>
      <c r="L12" s="7">
        <f>Sheet51!J27</f>
        <v>0</v>
      </c>
      <c r="M12" s="7">
        <f>Sheet51!K27</f>
        <v>1</v>
      </c>
      <c r="N12" s="33">
        <f>Sheet51!L27</f>
        <v>0</v>
      </c>
      <c r="O12" s="33">
        <f t="shared" si="7"/>
        <v>23</v>
      </c>
      <c r="P12" s="20" t="str">
        <f t="shared" si="8"/>
        <v>OK</v>
      </c>
      <c r="Q12" s="31">
        <f>Sheet51!B27</f>
        <v>1</v>
      </c>
      <c r="R12" s="26">
        <f>Sheet51!O27</f>
        <v>0</v>
      </c>
      <c r="S12" s="26">
        <f>Sheet51!P27</f>
        <v>1</v>
      </c>
      <c r="T12" s="26">
        <f>Sheet51!Q27</f>
        <v>0</v>
      </c>
      <c r="U12" s="26">
        <f>Sheet51!R27</f>
        <v>0</v>
      </c>
      <c r="V12" s="26">
        <f>Sheet51!S27</f>
        <v>0</v>
      </c>
      <c r="W12" s="26">
        <f>Sheet51!T27</f>
        <v>0</v>
      </c>
      <c r="X12" s="20" t="str">
        <f>IF(R12+S12+T12+U12+V12+W12=Sheet51!U27,"OK","Error")</f>
        <v>OK</v>
      </c>
      <c r="Y12" s="26">
        <f>Sheet51!C27</f>
        <v>15</v>
      </c>
      <c r="Z12" s="26" cm="1">
        <f t="array" ref="Z12:AE12">Sheet51!X27:AC27</f>
        <v>2</v>
      </c>
      <c r="AA12" s="26">
        <v>10</v>
      </c>
      <c r="AB12" s="26">
        <v>2</v>
      </c>
      <c r="AC12" s="26">
        <v>0</v>
      </c>
      <c r="AD12" s="26">
        <v>1</v>
      </c>
      <c r="AE12" s="26">
        <v>0</v>
      </c>
      <c r="AF12" s="20" t="str">
        <f>IF(Z12+AA12+AB12+AC12+AD12+AE12=Sheet51!AD27,"OK","Error")</f>
        <v>OK</v>
      </c>
      <c r="AG12" s="31">
        <f>Sheet51!D27</f>
        <v>0</v>
      </c>
      <c r="AH12" s="26" cm="1">
        <f t="array" ref="AH12:AM12">Sheet51!AG27:AL27</f>
        <v>0</v>
      </c>
      <c r="AI12" s="26">
        <v>0</v>
      </c>
      <c r="AJ12" s="26">
        <v>0</v>
      </c>
      <c r="AK12" s="26">
        <v>0</v>
      </c>
      <c r="AL12" s="26">
        <v>0</v>
      </c>
      <c r="AM12" s="26">
        <v>0</v>
      </c>
      <c r="AN12" s="20" t="str">
        <f>IF(AH12+AI12+AJ12+AK12+AL12+AM12=Sheet51!AM27,"OK","Error")</f>
        <v>OK</v>
      </c>
      <c r="AO12" s="33">
        <f>Sheet51!E27</f>
        <v>1</v>
      </c>
      <c r="AP12" s="7" cm="1">
        <f t="array" ref="AP12:AU12">Sheet51!AP27:AU27</f>
        <v>0</v>
      </c>
      <c r="AQ12" s="7">
        <v>1</v>
      </c>
      <c r="AR12" s="7">
        <v>0</v>
      </c>
      <c r="AS12" s="7">
        <v>0</v>
      </c>
      <c r="AT12" s="7">
        <v>0</v>
      </c>
      <c r="AU12" s="7">
        <v>0</v>
      </c>
      <c r="AV12" s="20" t="str">
        <f>IF(AP12+AQ12+AR12+AS12+AT12+AU12=Sheet51!AV27,"OK","Error")</f>
        <v>OK</v>
      </c>
      <c r="AW12" s="7">
        <f>Sheet51!F27</f>
        <v>6</v>
      </c>
      <c r="AX12" s="33" cm="1">
        <f t="array" ref="AX12:BC12">Sheet51!AY27:BD27</f>
        <v>0</v>
      </c>
      <c r="AY12" s="7">
        <v>6</v>
      </c>
      <c r="AZ12" s="7">
        <v>0</v>
      </c>
      <c r="BA12" s="7">
        <v>0</v>
      </c>
      <c r="BB12" s="7">
        <v>0</v>
      </c>
      <c r="BC12" s="7">
        <v>0</v>
      </c>
      <c r="BD12" s="33" t="str">
        <f>IF(AX12+AY12+AZ12+BA12+BB12+BC12=Sheet51!BE27,"OK","Error")</f>
        <v>OK</v>
      </c>
    </row>
    <row r="13" spans="1:56" x14ac:dyDescent="0.25">
      <c r="A13" s="47">
        <v>50</v>
      </c>
      <c r="B13" s="1" t="s">
        <v>358</v>
      </c>
      <c r="C13" s="7">
        <f>Sheet50!B27</f>
        <v>0</v>
      </c>
      <c r="D13" s="7">
        <f>Sheet50!C27</f>
        <v>23</v>
      </c>
      <c r="E13" s="7">
        <f>Sheet50!D27</f>
        <v>0</v>
      </c>
      <c r="F13" s="7">
        <f>Sheet50!E27</f>
        <v>0</v>
      </c>
      <c r="G13" s="7">
        <f>Sheet50!F27</f>
        <v>0</v>
      </c>
      <c r="H13" s="20">
        <f t="shared" si="6"/>
        <v>23</v>
      </c>
      <c r="I13" s="7">
        <f>Sheet50!G27</f>
        <v>1</v>
      </c>
      <c r="J13" s="7">
        <f>Sheet50!H27</f>
        <v>15</v>
      </c>
      <c r="K13" s="7">
        <f>Sheet50!I27</f>
        <v>3</v>
      </c>
      <c r="L13" s="7">
        <f>Sheet50!J27</f>
        <v>1</v>
      </c>
      <c r="M13" s="7">
        <f>Sheet50!K27</f>
        <v>3</v>
      </c>
      <c r="N13" s="33">
        <f>Sheet50!L27</f>
        <v>0</v>
      </c>
      <c r="O13" s="33">
        <f t="shared" si="7"/>
        <v>23</v>
      </c>
      <c r="P13" s="20" t="str">
        <f t="shared" si="8"/>
        <v>OK</v>
      </c>
      <c r="Q13" s="31">
        <f>Sheet50!B27</f>
        <v>0</v>
      </c>
      <c r="R13" s="26">
        <f>Sheet50!P27</f>
        <v>0</v>
      </c>
      <c r="S13" s="26">
        <f>Sheet50!Q27</f>
        <v>0</v>
      </c>
      <c r="T13" s="26">
        <f>Sheet50!R27</f>
        <v>0</v>
      </c>
      <c r="U13" s="26">
        <f>Sheet50!S27</f>
        <v>0</v>
      </c>
      <c r="V13" s="26">
        <f>Sheet50!T27</f>
        <v>0</v>
      </c>
      <c r="W13" s="26">
        <f>Sheet50!U27</f>
        <v>0</v>
      </c>
      <c r="X13" s="20" t="str">
        <f>IF(R13+S13+T13+U13+V13+W13=Sheet50!U27,"OK","Error")</f>
        <v>OK</v>
      </c>
      <c r="Y13" s="26">
        <f>Sheet50!C27</f>
        <v>23</v>
      </c>
      <c r="Z13" s="26" cm="1">
        <f t="array" ref="Z13:AE13">Sheet50!X27:AC27</f>
        <v>1</v>
      </c>
      <c r="AA13" s="26">
        <v>15</v>
      </c>
      <c r="AB13" s="26">
        <v>3</v>
      </c>
      <c r="AC13" s="26">
        <v>1</v>
      </c>
      <c r="AD13" s="26">
        <v>3</v>
      </c>
      <c r="AE13" s="26">
        <v>0</v>
      </c>
      <c r="AF13" s="20" t="str">
        <f>IF(Z13+AA13+AB13+AC13+AD13+AE13=Sheet50!AD27,"OK","Error")</f>
        <v>OK</v>
      </c>
      <c r="AG13" s="31">
        <f>Sheet50!D27</f>
        <v>0</v>
      </c>
      <c r="AH13" s="26" cm="1">
        <f t="array" ref="AH13:AM13">Sheet50!AG27:AL27</f>
        <v>0</v>
      </c>
      <c r="AI13" s="26">
        <v>0</v>
      </c>
      <c r="AJ13" s="26">
        <v>0</v>
      </c>
      <c r="AK13" s="26">
        <v>0</v>
      </c>
      <c r="AL13" s="26">
        <v>0</v>
      </c>
      <c r="AM13" s="26">
        <v>0</v>
      </c>
      <c r="AN13" s="20" t="str">
        <f>IF(AH13+AI13+AJ13+AK13+AL13+AM13=Sheet50!AM27,"OK","Error")</f>
        <v>OK</v>
      </c>
      <c r="AO13" s="33">
        <f>Sheet50!E27</f>
        <v>0</v>
      </c>
      <c r="AP13" s="7" cm="1">
        <f t="array" ref="AP13:AU13">Sheet50!AP27:AU27</f>
        <v>0</v>
      </c>
      <c r="AQ13" s="7">
        <v>0</v>
      </c>
      <c r="AR13" s="7">
        <v>0</v>
      </c>
      <c r="AS13" s="7">
        <v>0</v>
      </c>
      <c r="AT13" s="7">
        <v>0</v>
      </c>
      <c r="AU13" s="7">
        <v>0</v>
      </c>
      <c r="AV13" s="20" t="str">
        <f>IF(AP13+AQ13+AR13+AS13+AT13+AU13=Sheet50!AV27,"OK","Error")</f>
        <v>OK</v>
      </c>
      <c r="AW13" s="7">
        <f>Sheet50!F27</f>
        <v>0</v>
      </c>
      <c r="AX13" s="33" cm="1">
        <f t="array" ref="AX13:BC13">Sheet50!AY27:BD27</f>
        <v>0</v>
      </c>
      <c r="AY13" s="7">
        <v>0</v>
      </c>
      <c r="AZ13" s="7">
        <v>0</v>
      </c>
      <c r="BA13" s="7">
        <v>0</v>
      </c>
      <c r="BB13" s="7">
        <v>0</v>
      </c>
      <c r="BC13" s="7">
        <v>0</v>
      </c>
      <c r="BD13" s="33" t="str">
        <f>IF(AX13+AY13+AZ13+BA13+BB13+BC13=Sheet50!BE27,"OK","Error")</f>
        <v>OK</v>
      </c>
    </row>
    <row r="14" spans="1:56" x14ac:dyDescent="0.25">
      <c r="A14" s="47">
        <v>49</v>
      </c>
      <c r="B14" s="1" t="s">
        <v>359</v>
      </c>
      <c r="C14" s="7">
        <f>Sheet49!B27</f>
        <v>5</v>
      </c>
      <c r="D14" s="7">
        <f>Sheet49!C27</f>
        <v>16</v>
      </c>
      <c r="E14" s="7">
        <f>Sheet49!D27</f>
        <v>1</v>
      </c>
      <c r="F14" s="7">
        <f>Sheet49!E27</f>
        <v>0</v>
      </c>
      <c r="G14" s="7">
        <f>Sheet49!F27</f>
        <v>1</v>
      </c>
      <c r="H14" s="20">
        <f t="shared" si="6"/>
        <v>23</v>
      </c>
      <c r="I14" s="7">
        <f>Sheet49!G27</f>
        <v>1</v>
      </c>
      <c r="J14" s="7">
        <f>Sheet49!H27</f>
        <v>21</v>
      </c>
      <c r="K14" s="7">
        <f>Sheet49!I27</f>
        <v>0</v>
      </c>
      <c r="L14" s="7">
        <f>Sheet49!J27</f>
        <v>0</v>
      </c>
      <c r="M14" s="7">
        <f>Sheet49!K27</f>
        <v>1</v>
      </c>
      <c r="N14" s="33">
        <f>Sheet49!L27</f>
        <v>0</v>
      </c>
      <c r="O14" s="33">
        <f t="shared" si="7"/>
        <v>23</v>
      </c>
      <c r="P14" s="20" t="str">
        <f t="shared" si="8"/>
        <v>OK</v>
      </c>
      <c r="Q14" s="31">
        <f>Sheet49!B27</f>
        <v>5</v>
      </c>
      <c r="R14" s="26">
        <f>Sheet49!O27</f>
        <v>0</v>
      </c>
      <c r="S14" s="26">
        <f>Sheet49!P27</f>
        <v>4</v>
      </c>
      <c r="T14" s="26">
        <f>Sheet49!Q27</f>
        <v>0</v>
      </c>
      <c r="U14" s="26">
        <f>Sheet49!R27</f>
        <v>0</v>
      </c>
      <c r="V14" s="26">
        <f>Sheet49!S27</f>
        <v>1</v>
      </c>
      <c r="W14" s="26">
        <f>Sheet49!T27</f>
        <v>0</v>
      </c>
      <c r="X14" s="20" t="str">
        <f>IF(R14+S14+T14+U14+V14+W14=Sheet49!U27,"OK","Error")</f>
        <v>OK</v>
      </c>
      <c r="Y14" s="26">
        <f>Sheet49!C27</f>
        <v>16</v>
      </c>
      <c r="Z14" s="26" cm="1">
        <f t="array" ref="Z14:AE14">Sheet49!X27:AC27</f>
        <v>1</v>
      </c>
      <c r="AA14" s="26">
        <v>15</v>
      </c>
      <c r="AB14" s="26">
        <v>0</v>
      </c>
      <c r="AC14" s="26">
        <v>0</v>
      </c>
      <c r="AD14" s="26">
        <v>0</v>
      </c>
      <c r="AE14" s="26">
        <v>0</v>
      </c>
      <c r="AF14" s="20" t="str">
        <f>IF(Z14+AA14+AB14+AC14+AD14+AE14=Sheet49!AD27,"OK","Error")</f>
        <v>OK</v>
      </c>
      <c r="AG14" s="31">
        <f>Sheet49!D27</f>
        <v>1</v>
      </c>
      <c r="AH14" s="26" cm="1">
        <f t="array" ref="AH14:AM14">Sheet49!AG27:AL27</f>
        <v>0</v>
      </c>
      <c r="AI14" s="26">
        <v>1</v>
      </c>
      <c r="AJ14" s="26">
        <v>0</v>
      </c>
      <c r="AK14" s="26">
        <v>0</v>
      </c>
      <c r="AL14" s="26">
        <v>0</v>
      </c>
      <c r="AM14" s="26">
        <v>0</v>
      </c>
      <c r="AN14" s="20" t="str">
        <f>IF(AH14+AI14+AJ14+AK14+AL14+AM14=Sheet49!AM27,"OK","Error")</f>
        <v>OK</v>
      </c>
      <c r="AO14" s="33">
        <f>Sheet49!E27</f>
        <v>0</v>
      </c>
      <c r="AP14" s="7" cm="1">
        <f t="array" ref="AP14:AU14">Sheet49!AP27:AU27</f>
        <v>0</v>
      </c>
      <c r="AQ14" s="7">
        <v>0</v>
      </c>
      <c r="AR14" s="7">
        <v>0</v>
      </c>
      <c r="AS14" s="7">
        <v>0</v>
      </c>
      <c r="AT14" s="7">
        <v>0</v>
      </c>
      <c r="AU14" s="7">
        <v>0</v>
      </c>
      <c r="AV14" s="20" t="str">
        <f>IF(AP14+AQ14+AR14+AS14+AT14+AU14=Sheet49!AV27,"OK","Error")</f>
        <v>OK</v>
      </c>
      <c r="AW14" s="7">
        <f>Sheet49!F27</f>
        <v>1</v>
      </c>
      <c r="AX14" s="33" cm="1">
        <f t="array" ref="AX14:BC14">Sheet49!AY27:BD27</f>
        <v>0</v>
      </c>
      <c r="AY14" s="7">
        <v>1</v>
      </c>
      <c r="AZ14" s="7">
        <v>0</v>
      </c>
      <c r="BA14" s="7">
        <v>0</v>
      </c>
      <c r="BB14" s="7">
        <v>0</v>
      </c>
      <c r="BC14" s="7">
        <v>0</v>
      </c>
      <c r="BD14" s="33" t="str">
        <f>IF(AX14+AY14+AZ14+BA14+BB14+BC14=Sheet49!BE27,"OK","Error")</f>
        <v>OK</v>
      </c>
    </row>
    <row r="15" spans="1:56" x14ac:dyDescent="0.25">
      <c r="A15" s="47">
        <v>48</v>
      </c>
      <c r="B15" s="1" t="s">
        <v>361</v>
      </c>
      <c r="C15" s="7">
        <f>Sheet48!B27</f>
        <v>5</v>
      </c>
      <c r="D15" s="7">
        <f>Sheet48!C27</f>
        <v>16</v>
      </c>
      <c r="E15" s="7">
        <f>Sheet48!D27</f>
        <v>1</v>
      </c>
      <c r="F15" s="7">
        <f>Sheet48!E27</f>
        <v>0</v>
      </c>
      <c r="G15" s="7">
        <f>Sheet48!F27</f>
        <v>0</v>
      </c>
      <c r="H15" s="20">
        <f t="shared" si="6"/>
        <v>22</v>
      </c>
      <c r="I15" s="7">
        <f>Sheet48!G27</f>
        <v>1</v>
      </c>
      <c r="J15" s="7">
        <f>Sheet48!H27</f>
        <v>17</v>
      </c>
      <c r="K15" s="7">
        <f>Sheet48!I27</f>
        <v>2</v>
      </c>
      <c r="L15" s="7">
        <f>Sheet48!J27</f>
        <v>1</v>
      </c>
      <c r="M15" s="7">
        <f>Sheet48!K27</f>
        <v>1</v>
      </c>
      <c r="N15" s="33">
        <f>Sheet48!L27</f>
        <v>0</v>
      </c>
      <c r="O15" s="33">
        <f t="shared" si="7"/>
        <v>22</v>
      </c>
      <c r="P15" s="20" t="str">
        <f t="shared" si="8"/>
        <v>OK</v>
      </c>
      <c r="Q15" s="31">
        <f>Sheet48!B27</f>
        <v>5</v>
      </c>
      <c r="R15" s="26">
        <f>Sheet48!O27</f>
        <v>1</v>
      </c>
      <c r="S15" s="26">
        <f>Sheet48!P27</f>
        <v>3</v>
      </c>
      <c r="T15" s="26">
        <f>Sheet48!Q27</f>
        <v>0</v>
      </c>
      <c r="U15" s="26">
        <f>Sheet48!R27</f>
        <v>1</v>
      </c>
      <c r="V15" s="26">
        <f>Sheet48!S27</f>
        <v>0</v>
      </c>
      <c r="W15" s="26">
        <f>Sheet48!T27</f>
        <v>0</v>
      </c>
      <c r="X15" s="20" t="str">
        <f>IF(R15+S15+T15+U15+V15+W15=Sheet48!U27,"OK","Error")</f>
        <v>OK</v>
      </c>
      <c r="Y15" s="26">
        <f>Sheet48!C27</f>
        <v>16</v>
      </c>
      <c r="Z15" s="26" cm="1">
        <f t="array" ref="Z15:AE15">Sheet48!X27:AC27</f>
        <v>0</v>
      </c>
      <c r="AA15" s="26">
        <v>12</v>
      </c>
      <c r="AB15" s="26">
        <v>2</v>
      </c>
      <c r="AC15" s="26">
        <v>1</v>
      </c>
      <c r="AD15" s="26">
        <v>1</v>
      </c>
      <c r="AE15" s="26">
        <v>0</v>
      </c>
      <c r="AF15" s="20" t="str">
        <f>IF(Z15+AA15+AB15+AC15+AD15+AE15=Sheet48!AD27,"OK","Error")</f>
        <v>OK</v>
      </c>
      <c r="AG15" s="31">
        <f>Sheet48!D27</f>
        <v>1</v>
      </c>
      <c r="AH15" s="26" cm="1">
        <f t="array" ref="AH15:AM15">Sheet48!AG27:AL27</f>
        <v>0</v>
      </c>
      <c r="AI15" s="26">
        <v>1</v>
      </c>
      <c r="AJ15" s="26">
        <v>0</v>
      </c>
      <c r="AK15" s="26">
        <v>0</v>
      </c>
      <c r="AL15" s="26">
        <v>0</v>
      </c>
      <c r="AM15" s="26">
        <v>0</v>
      </c>
      <c r="AN15" s="20" t="str">
        <f>IF(AH15+AI15+AJ15+AK15+AL15+AM15=Sheet48!AM27,"OK","Error")</f>
        <v>OK</v>
      </c>
      <c r="AO15" s="33">
        <f>Sheet48!E27</f>
        <v>0</v>
      </c>
      <c r="AP15" s="7" cm="1">
        <f t="array" ref="AP15:AU15">Sheet48!AP27:AU27</f>
        <v>0</v>
      </c>
      <c r="AQ15" s="7">
        <v>0</v>
      </c>
      <c r="AR15" s="7">
        <v>0</v>
      </c>
      <c r="AS15" s="7">
        <v>0</v>
      </c>
      <c r="AT15" s="7">
        <v>0</v>
      </c>
      <c r="AU15" s="7">
        <v>0</v>
      </c>
      <c r="AV15" s="20" t="str">
        <f>IF(AP15+AQ15+AR15+AS15+AT15+AU15=Sheet48!AV27,"OK","Error")</f>
        <v>OK</v>
      </c>
      <c r="AW15" s="7">
        <f>Sheet48!F27</f>
        <v>0</v>
      </c>
      <c r="AX15" s="33" cm="1">
        <f t="array" ref="AX15:BC15">Sheet48!AY27:BD27</f>
        <v>0</v>
      </c>
      <c r="AY15" s="7">
        <v>0</v>
      </c>
      <c r="AZ15" s="7">
        <v>0</v>
      </c>
      <c r="BA15" s="7">
        <v>0</v>
      </c>
      <c r="BB15" s="7">
        <v>0</v>
      </c>
      <c r="BC15" s="7">
        <v>0</v>
      </c>
      <c r="BD15" s="33" t="str">
        <f>IF(AX15+AY15+AZ15+BA15+BB15+BC15=Sheet48!BE27,"OK","Error")</f>
        <v>OK</v>
      </c>
    </row>
    <row r="16" spans="1:56" x14ac:dyDescent="0.25">
      <c r="A16" s="47">
        <v>47</v>
      </c>
      <c r="B16" s="1" t="s">
        <v>362</v>
      </c>
      <c r="C16" s="7">
        <f>Sheet47!B27</f>
        <v>3</v>
      </c>
      <c r="D16" s="7">
        <f>Sheet47!C27</f>
        <v>20</v>
      </c>
      <c r="E16" s="7">
        <f>Sheet47!D27</f>
        <v>0</v>
      </c>
      <c r="F16" s="7">
        <f>Sheet47!E27</f>
        <v>0</v>
      </c>
      <c r="G16" s="7">
        <f>Sheet47!F27</f>
        <v>0</v>
      </c>
      <c r="H16" s="20">
        <f t="shared" si="6"/>
        <v>23</v>
      </c>
      <c r="I16" s="7">
        <f>Sheet47!G27</f>
        <v>2</v>
      </c>
      <c r="J16" s="7">
        <f>Sheet47!H27</f>
        <v>17</v>
      </c>
      <c r="K16" s="7">
        <f>Sheet47!I27</f>
        <v>2</v>
      </c>
      <c r="L16" s="7">
        <f>Sheet47!J27</f>
        <v>1</v>
      </c>
      <c r="M16" s="7">
        <f>Sheet47!K27</f>
        <v>0</v>
      </c>
      <c r="N16" s="7">
        <f>Sheet47!L27</f>
        <v>1</v>
      </c>
      <c r="O16" s="33">
        <f t="shared" si="7"/>
        <v>23</v>
      </c>
      <c r="P16" s="20" t="str">
        <f t="shared" si="8"/>
        <v>OK</v>
      </c>
      <c r="Q16" s="31">
        <f>Sheet47!B27</f>
        <v>3</v>
      </c>
      <c r="R16" s="26">
        <f>Sheet47!O27</f>
        <v>1</v>
      </c>
      <c r="S16" s="26">
        <f>Sheet47!P27</f>
        <v>2</v>
      </c>
      <c r="T16" s="26">
        <f>Sheet47!Q27</f>
        <v>0</v>
      </c>
      <c r="U16" s="26">
        <f>Sheet47!R27</f>
        <v>0</v>
      </c>
      <c r="V16" s="26">
        <f>Sheet47!S27</f>
        <v>0</v>
      </c>
      <c r="W16" s="26">
        <f>Sheet47!T27</f>
        <v>0</v>
      </c>
      <c r="X16" s="20" t="str">
        <f>IF(R16+S16+T16+U16+V16+W16=Sheet47!U27,"OK","Error")</f>
        <v>OK</v>
      </c>
      <c r="Y16" s="26">
        <f>Sheet47!C27</f>
        <v>20</v>
      </c>
      <c r="Z16" s="26" cm="1">
        <f t="array" ref="Z16:AE16">Sheet47!X27:AC27</f>
        <v>1</v>
      </c>
      <c r="AA16" s="26">
        <v>15</v>
      </c>
      <c r="AB16" s="26">
        <v>2</v>
      </c>
      <c r="AC16" s="26">
        <v>1</v>
      </c>
      <c r="AD16" s="26">
        <v>0</v>
      </c>
      <c r="AE16" s="26">
        <v>1</v>
      </c>
      <c r="AF16" s="20" t="str">
        <f>IF(Z16+AA16+AB16+AC16+AD16+AE16=Sheet47!AD27,"OK","Error")</f>
        <v>OK</v>
      </c>
      <c r="AG16" s="31">
        <f>Sheet47!D27</f>
        <v>0</v>
      </c>
      <c r="AH16" s="26" cm="1">
        <f t="array" ref="AH16:AM16">Sheet47!AG27:AL27</f>
        <v>0</v>
      </c>
      <c r="AI16" s="26">
        <v>0</v>
      </c>
      <c r="AJ16" s="26">
        <v>0</v>
      </c>
      <c r="AK16" s="26">
        <v>0</v>
      </c>
      <c r="AL16" s="26">
        <v>0</v>
      </c>
      <c r="AM16" s="26">
        <v>0</v>
      </c>
      <c r="AN16" s="20" t="str">
        <f>IF(AH16+AI16+AJ16+AK16+AL16+AM16=Sheet47!AM27,"OK","Error")</f>
        <v>OK</v>
      </c>
      <c r="AO16" s="33">
        <f>Sheet47!E27</f>
        <v>0</v>
      </c>
      <c r="AP16" s="7" cm="1">
        <f t="array" ref="AP16:AU16">Sheet47!AP27:AU27</f>
        <v>0</v>
      </c>
      <c r="AQ16" s="7">
        <v>0</v>
      </c>
      <c r="AR16" s="7">
        <v>0</v>
      </c>
      <c r="AS16" s="7">
        <v>0</v>
      </c>
      <c r="AT16" s="7">
        <v>0</v>
      </c>
      <c r="AU16" s="7">
        <v>0</v>
      </c>
      <c r="AV16" s="20" t="str">
        <f>IF(AP16+AQ16+AR16+AS16+AT16+AU16=Sheet47!AV27,"OK","Error")</f>
        <v>OK</v>
      </c>
      <c r="AW16" s="7">
        <f>Sheet47!F27</f>
        <v>0</v>
      </c>
      <c r="AX16" s="33" cm="1">
        <f t="array" ref="AX16:BC16">Sheet47!AY27:BD27</f>
        <v>0</v>
      </c>
      <c r="AY16" s="7">
        <v>0</v>
      </c>
      <c r="AZ16" s="7">
        <v>0</v>
      </c>
      <c r="BA16" s="7">
        <v>0</v>
      </c>
      <c r="BB16" s="7">
        <v>0</v>
      </c>
      <c r="BC16" s="7">
        <v>0</v>
      </c>
      <c r="BD16" s="33" t="str">
        <f>IF(AX16+AY16+AZ16+BA16+BB16+BC16=Sheet47!BE27,"OK","Error")</f>
        <v>OK</v>
      </c>
    </row>
    <row r="17" spans="1:56" x14ac:dyDescent="0.25">
      <c r="A17" s="47">
        <v>46</v>
      </c>
      <c r="B17" s="1" t="s">
        <v>364</v>
      </c>
      <c r="C17" s="7">
        <f>Sheet46!B27</f>
        <v>3</v>
      </c>
      <c r="D17" s="7">
        <f>Sheet46!C27</f>
        <v>17</v>
      </c>
      <c r="E17" s="7">
        <f>Sheet46!D27</f>
        <v>0</v>
      </c>
      <c r="F17" s="7">
        <f>Sheet46!E27</f>
        <v>1</v>
      </c>
      <c r="G17" s="7">
        <f>Sheet46!F27</f>
        <v>2</v>
      </c>
      <c r="H17" s="20">
        <f t="shared" si="6"/>
        <v>23</v>
      </c>
      <c r="I17" s="7">
        <f>Sheet46!G27</f>
        <v>2</v>
      </c>
      <c r="J17" s="7">
        <f>Sheet46!H27</f>
        <v>17</v>
      </c>
      <c r="K17" s="7">
        <f>Sheet46!I27</f>
        <v>3</v>
      </c>
      <c r="L17" s="7">
        <f>Sheet46!J27</f>
        <v>1</v>
      </c>
      <c r="M17" s="7">
        <f>Sheet46!K27</f>
        <v>0</v>
      </c>
      <c r="N17" s="7">
        <f>Sheet46!L27</f>
        <v>0</v>
      </c>
      <c r="O17" s="33">
        <f t="shared" si="7"/>
        <v>23</v>
      </c>
      <c r="P17" s="20" t="str">
        <f t="shared" si="8"/>
        <v>OK</v>
      </c>
      <c r="Q17" s="31">
        <f>Sheet46!B27</f>
        <v>3</v>
      </c>
      <c r="R17" s="26">
        <f>Sheet46!O27</f>
        <v>0</v>
      </c>
      <c r="S17" s="26">
        <f>Sheet46!P27</f>
        <v>3</v>
      </c>
      <c r="T17" s="26">
        <f>Sheet46!Q27</f>
        <v>0</v>
      </c>
      <c r="U17" s="26">
        <f>Sheet46!R27</f>
        <v>0</v>
      </c>
      <c r="V17" s="26">
        <f>Sheet46!S27</f>
        <v>0</v>
      </c>
      <c r="W17" s="26">
        <f>Sheet46!T27</f>
        <v>0</v>
      </c>
      <c r="X17" s="20" t="str">
        <f>IF(R17+S17+T17+U17+V17+W17=Sheet46!U27,"OK","Error")</f>
        <v>OK</v>
      </c>
      <c r="Y17" s="26">
        <f>Sheet46!C27</f>
        <v>17</v>
      </c>
      <c r="Z17" s="26" cm="1">
        <f t="array" ref="Z17:AE17">Sheet46!X27:AC27</f>
        <v>1</v>
      </c>
      <c r="AA17" s="26">
        <v>13</v>
      </c>
      <c r="AB17" s="26">
        <v>2</v>
      </c>
      <c r="AC17" s="26">
        <v>1</v>
      </c>
      <c r="AD17" s="26">
        <v>0</v>
      </c>
      <c r="AE17" s="26">
        <v>0</v>
      </c>
      <c r="AF17" s="20" t="str">
        <f>IF(Z17+AA17+AB17+AC17+AD17+AE17=Sheet46!AD27,"OK","Error")</f>
        <v>OK</v>
      </c>
      <c r="AG17" s="31">
        <f>Sheet46!D27</f>
        <v>0</v>
      </c>
      <c r="AH17" s="26" cm="1">
        <f t="array" ref="AH17:AM17">Sheet46!AG27:AL27</f>
        <v>0</v>
      </c>
      <c r="AI17" s="26">
        <v>0</v>
      </c>
      <c r="AJ17" s="26">
        <v>0</v>
      </c>
      <c r="AK17" s="26">
        <v>0</v>
      </c>
      <c r="AL17" s="26">
        <v>0</v>
      </c>
      <c r="AM17" s="26">
        <v>0</v>
      </c>
      <c r="AN17" s="20" t="str">
        <f>IF(AH17+AI17+AJ17+AK17+AL17+AM17=Sheet46!AM27,"OK","Error")</f>
        <v>OK</v>
      </c>
      <c r="AO17" s="33">
        <f>Sheet46!E27</f>
        <v>1</v>
      </c>
      <c r="AP17" s="7" cm="1">
        <f t="array" ref="AP17:AU17">Sheet46!AP27:AU27</f>
        <v>1</v>
      </c>
      <c r="AQ17" s="7">
        <v>0</v>
      </c>
      <c r="AR17" s="7">
        <v>0</v>
      </c>
      <c r="AS17" s="7">
        <v>0</v>
      </c>
      <c r="AT17" s="7">
        <v>0</v>
      </c>
      <c r="AU17" s="7">
        <v>0</v>
      </c>
      <c r="AV17" s="20" t="str">
        <f>IF(AP17+AQ17+AR17+AS17+AT17+AU17=Sheet46!AV27,"OK","Error")</f>
        <v>OK</v>
      </c>
      <c r="AW17" s="7">
        <f>Sheet46!F27</f>
        <v>2</v>
      </c>
      <c r="AX17" s="33" cm="1">
        <f t="array" ref="AX17:BC17">Sheet46!AY27:BD27</f>
        <v>0</v>
      </c>
      <c r="AY17" s="7">
        <v>1</v>
      </c>
      <c r="AZ17" s="7">
        <v>1</v>
      </c>
      <c r="BA17" s="7">
        <v>0</v>
      </c>
      <c r="BB17" s="7">
        <v>0</v>
      </c>
      <c r="BC17" s="7">
        <v>0</v>
      </c>
      <c r="BD17" s="33" t="str">
        <f>IF(AX17+AY17+AZ17+BA17+BB17+BC17=Sheet46!BE27,"OK","Error")</f>
        <v>OK</v>
      </c>
    </row>
    <row r="18" spans="1:56" x14ac:dyDescent="0.25">
      <c r="A18" s="47">
        <v>45</v>
      </c>
      <c r="B18" s="1" t="s">
        <v>365</v>
      </c>
      <c r="C18" s="7">
        <f>Sheet45!B27</f>
        <v>1</v>
      </c>
      <c r="D18" s="7">
        <f>Sheet45!C27</f>
        <v>20</v>
      </c>
      <c r="E18" s="7">
        <f>Sheet45!D27</f>
        <v>0</v>
      </c>
      <c r="F18" s="7">
        <f>Sheet45!E27</f>
        <v>2</v>
      </c>
      <c r="G18" s="7">
        <f>Sheet45!F27</f>
        <v>3</v>
      </c>
      <c r="H18" s="20">
        <f t="shared" si="6"/>
        <v>26</v>
      </c>
      <c r="I18" s="7">
        <f>Sheet45!G27</f>
        <v>1</v>
      </c>
      <c r="J18" s="7">
        <f>Sheet45!H27</f>
        <v>17</v>
      </c>
      <c r="K18" s="7">
        <f>Sheet45!I27</f>
        <v>2</v>
      </c>
      <c r="L18" s="7">
        <f>Sheet45!J27</f>
        <v>3</v>
      </c>
      <c r="M18" s="7">
        <f>Sheet45!K27</f>
        <v>3</v>
      </c>
      <c r="N18" s="7">
        <f>Sheet45!L27</f>
        <v>0</v>
      </c>
      <c r="O18" s="33">
        <f t="shared" si="7"/>
        <v>26</v>
      </c>
      <c r="P18" s="20" t="str">
        <f t="shared" si="8"/>
        <v>OK</v>
      </c>
      <c r="Q18" s="31">
        <f>Sheet45!B27</f>
        <v>1</v>
      </c>
      <c r="R18" s="26">
        <f>Sheet45!O27</f>
        <v>0</v>
      </c>
      <c r="S18" s="26">
        <f>Sheet45!P27</f>
        <v>1</v>
      </c>
      <c r="T18" s="26">
        <f>Sheet45!Q27</f>
        <v>0</v>
      </c>
      <c r="U18" s="26">
        <f>Sheet45!R27</f>
        <v>0</v>
      </c>
      <c r="V18" s="26">
        <f>Sheet45!S27</f>
        <v>0</v>
      </c>
      <c r="W18" s="26">
        <f>Sheet45!T27</f>
        <v>0</v>
      </c>
      <c r="X18" s="20" t="str">
        <f>IF(R18+S18+T18+U18+V18+W18=Sheet45!U27,"OK","Error")</f>
        <v>OK</v>
      </c>
      <c r="Y18" s="26">
        <f>Sheet45!C27</f>
        <v>20</v>
      </c>
      <c r="Z18" s="26" cm="1">
        <f t="array" ref="Z18:AE18">Sheet45!X27:AC27</f>
        <v>0</v>
      </c>
      <c r="AA18" s="26">
        <v>15</v>
      </c>
      <c r="AB18" s="26">
        <v>2</v>
      </c>
      <c r="AC18" s="26">
        <v>0</v>
      </c>
      <c r="AD18" s="26">
        <v>3</v>
      </c>
      <c r="AE18" s="26">
        <v>0</v>
      </c>
      <c r="AF18" s="20" t="str">
        <f>IF(Z18+AA18+AB18+AC18+AD18+AE18=Sheet45!AD27,"OK","Error")</f>
        <v>OK</v>
      </c>
      <c r="AG18" s="31">
        <f>Sheet45!D27</f>
        <v>0</v>
      </c>
      <c r="AH18" s="26" cm="1">
        <f t="array" ref="AH18:AM18">Sheet45!AG27:AL27</f>
        <v>0</v>
      </c>
      <c r="AI18" s="26">
        <v>0</v>
      </c>
      <c r="AJ18" s="26">
        <v>0</v>
      </c>
      <c r="AK18" s="26">
        <v>0</v>
      </c>
      <c r="AL18" s="26">
        <v>0</v>
      </c>
      <c r="AM18" s="26">
        <v>0</v>
      </c>
      <c r="AN18" s="20" t="str">
        <f>IF(AH18+AI18+AJ18+AK18+AL18+AM18=Sheet45!AM27,"OK","Error")</f>
        <v>OK</v>
      </c>
      <c r="AO18" s="33">
        <f>Sheet45!E27</f>
        <v>2</v>
      </c>
      <c r="AP18" s="7" cm="1">
        <f t="array" ref="AP18:AU18">Sheet45!AP27:AU27</f>
        <v>1</v>
      </c>
      <c r="AQ18" s="7">
        <v>0</v>
      </c>
      <c r="AR18" s="7">
        <v>0</v>
      </c>
      <c r="AS18" s="7">
        <v>1</v>
      </c>
      <c r="AT18" s="7">
        <v>0</v>
      </c>
      <c r="AU18" s="7">
        <v>0</v>
      </c>
      <c r="AV18" s="20" t="str">
        <f>IF(AP18+AQ18+AR18+AS18+AT18+AU18=Sheet45!AV27,"OK","Error")</f>
        <v>OK</v>
      </c>
      <c r="AW18" s="7">
        <f>Sheet45!F27</f>
        <v>3</v>
      </c>
      <c r="AX18" s="33" cm="1">
        <f t="array" ref="AX18:BC18">Sheet45!AY27:BD27</f>
        <v>0</v>
      </c>
      <c r="AY18" s="7">
        <v>1</v>
      </c>
      <c r="AZ18" s="7">
        <v>0</v>
      </c>
      <c r="BA18" s="7">
        <v>2</v>
      </c>
      <c r="BB18" s="7">
        <v>0</v>
      </c>
      <c r="BC18" s="7">
        <v>0</v>
      </c>
      <c r="BD18" s="33" t="str">
        <f>IF(AX18+AY18+AZ18+BA18+BB18+BC18=Sheet45!BE27,"OK","Error")</f>
        <v>OK</v>
      </c>
    </row>
    <row r="19" spans="1:56" x14ac:dyDescent="0.25">
      <c r="A19" s="47">
        <v>44</v>
      </c>
      <c r="B19" s="1" t="s">
        <v>366</v>
      </c>
      <c r="C19" s="7">
        <f>Sheet44!B27</f>
        <v>2</v>
      </c>
      <c r="D19" s="7">
        <f>Sheet44!C27</f>
        <v>38</v>
      </c>
      <c r="E19" s="7">
        <f>Sheet44!D27</f>
        <v>3</v>
      </c>
      <c r="F19" s="7">
        <f>Sheet44!E27</f>
        <v>1</v>
      </c>
      <c r="G19" s="7">
        <f>Sheet44!F27</f>
        <v>1</v>
      </c>
      <c r="H19" s="20">
        <f t="shared" si="6"/>
        <v>45</v>
      </c>
      <c r="I19" s="7">
        <f>Sheet44!G27</f>
        <v>1</v>
      </c>
      <c r="J19" s="7">
        <f>Sheet44!H27</f>
        <v>41</v>
      </c>
      <c r="K19" s="7">
        <f>Sheet44!I27</f>
        <v>2</v>
      </c>
      <c r="L19" s="7">
        <f>Sheet44!J27</f>
        <v>0</v>
      </c>
      <c r="M19" s="7">
        <f>Sheet44!K27</f>
        <v>1</v>
      </c>
      <c r="N19" s="7">
        <f>Sheet44!L27</f>
        <v>0</v>
      </c>
      <c r="O19" s="33">
        <f t="shared" si="7"/>
        <v>45</v>
      </c>
      <c r="P19" s="20" t="str">
        <f t="shared" si="8"/>
        <v>OK</v>
      </c>
      <c r="Q19" s="31">
        <f>Sheet44!B27</f>
        <v>2</v>
      </c>
      <c r="R19" s="26">
        <f>Sheet44!O27</f>
        <v>0</v>
      </c>
      <c r="S19" s="26">
        <f>Sheet44!P27</f>
        <v>2</v>
      </c>
      <c r="T19" s="26">
        <f>Sheet44!Q27</f>
        <v>0</v>
      </c>
      <c r="U19" s="26">
        <f>Sheet44!R27</f>
        <v>0</v>
      </c>
      <c r="V19" s="26">
        <f>Sheet44!S27</f>
        <v>0</v>
      </c>
      <c r="W19" s="26">
        <f>Sheet44!T27</f>
        <v>0</v>
      </c>
      <c r="X19" s="20" t="str">
        <f>IF(R19+S19+T19+U19+V19+W19=Sheet44!U27,"OK","Error")</f>
        <v>OK</v>
      </c>
      <c r="Y19" s="26">
        <f>Sheet44!C27</f>
        <v>38</v>
      </c>
      <c r="Z19" s="26" cm="1">
        <f t="array" ref="Z19:AE19">Sheet44!X27:AC27</f>
        <v>1</v>
      </c>
      <c r="AA19" s="26">
        <v>36</v>
      </c>
      <c r="AB19" s="26">
        <v>1</v>
      </c>
      <c r="AC19" s="26">
        <v>0</v>
      </c>
      <c r="AD19" s="26">
        <v>0</v>
      </c>
      <c r="AE19" s="26">
        <v>0</v>
      </c>
      <c r="AF19" s="20" t="str">
        <f>IF(Z19+AA19+AB19+AC19+AD19+AE19=Sheet44!AD27,"OK","Error")</f>
        <v>OK</v>
      </c>
      <c r="AG19" s="31">
        <f>Sheet44!D27</f>
        <v>3</v>
      </c>
      <c r="AH19" s="26" cm="1">
        <f t="array" ref="AH19:AM19">Sheet44!AG27:AL27</f>
        <v>0</v>
      </c>
      <c r="AI19" s="26">
        <v>1</v>
      </c>
      <c r="AJ19" s="26">
        <v>1</v>
      </c>
      <c r="AK19" s="26">
        <v>0</v>
      </c>
      <c r="AL19" s="26">
        <v>1</v>
      </c>
      <c r="AM19" s="26">
        <v>0</v>
      </c>
      <c r="AN19" s="20" t="str">
        <f>IF(AH19+AI19+AJ19+AK19+AL19+AM19=Sheet44!AM27,"OK","Error")</f>
        <v>OK</v>
      </c>
      <c r="AO19" s="33">
        <f>Sheet44!E27</f>
        <v>1</v>
      </c>
      <c r="AP19" s="7" cm="1">
        <f t="array" ref="AP19:AU19">Sheet44!AP27:AU27</f>
        <v>0</v>
      </c>
      <c r="AQ19" s="7">
        <v>1</v>
      </c>
      <c r="AR19" s="7">
        <v>0</v>
      </c>
      <c r="AS19" s="7">
        <v>0</v>
      </c>
      <c r="AT19" s="7">
        <v>0</v>
      </c>
      <c r="AU19" s="7">
        <v>0</v>
      </c>
      <c r="AV19" s="20" t="str">
        <f>IF(AP19+AQ19+AR19+AS19+AT19+AU19=Sheet44!AV27,"OK","Error")</f>
        <v>OK</v>
      </c>
      <c r="AW19" s="7">
        <f>Sheet44!F27</f>
        <v>1</v>
      </c>
      <c r="AX19" s="33" cm="1">
        <f t="array" ref="AX19:BC19">Sheet44!AY27:BD27</f>
        <v>0</v>
      </c>
      <c r="AY19" s="7">
        <v>1</v>
      </c>
      <c r="AZ19" s="7">
        <v>0</v>
      </c>
      <c r="BA19" s="7">
        <v>0</v>
      </c>
      <c r="BB19" s="7">
        <v>0</v>
      </c>
      <c r="BC19" s="7">
        <v>0</v>
      </c>
      <c r="BD19" s="33" t="str">
        <f>IF(AX19+AY19+AZ19+BA19+BB19+BC19=Sheet44!BE27,"OK","Error")</f>
        <v>OK</v>
      </c>
    </row>
    <row r="20" spans="1:56" x14ac:dyDescent="0.25">
      <c r="A20" s="47">
        <v>43</v>
      </c>
      <c r="B20" s="1" t="s">
        <v>367</v>
      </c>
      <c r="C20" s="7">
        <f>Sheet43!B27</f>
        <v>4</v>
      </c>
      <c r="D20" s="7">
        <f>Sheet43!C27</f>
        <v>17</v>
      </c>
      <c r="E20" s="7">
        <f>Sheet43!D27</f>
        <v>2</v>
      </c>
      <c r="F20" s="7">
        <f>Sheet43!E27</f>
        <v>0</v>
      </c>
      <c r="G20" s="7">
        <f>Sheet43!F27</f>
        <v>0</v>
      </c>
      <c r="H20" s="20">
        <f t="shared" si="6"/>
        <v>23</v>
      </c>
      <c r="I20" s="7">
        <f>Sheet43!G27</f>
        <v>0</v>
      </c>
      <c r="J20" s="7">
        <f>Sheet43!H27</f>
        <v>18</v>
      </c>
      <c r="K20" s="7">
        <f>Sheet43!I27</f>
        <v>1</v>
      </c>
      <c r="L20" s="7">
        <f>Sheet43!J27</f>
        <v>2</v>
      </c>
      <c r="M20" s="7">
        <f>Sheet43!K27</f>
        <v>1</v>
      </c>
      <c r="N20" s="7">
        <f>Sheet43!L27</f>
        <v>1</v>
      </c>
      <c r="O20" s="33">
        <f t="shared" si="7"/>
        <v>23</v>
      </c>
      <c r="P20" s="20" t="str">
        <f t="shared" si="8"/>
        <v>OK</v>
      </c>
      <c r="Q20" s="31">
        <f>Sheet43!B27</f>
        <v>4</v>
      </c>
      <c r="R20" s="26">
        <f>Sheet43!O27</f>
        <v>0</v>
      </c>
      <c r="S20" s="26">
        <f>Sheet43!P27</f>
        <v>4</v>
      </c>
      <c r="T20" s="26">
        <f>Sheet43!Q27</f>
        <v>0</v>
      </c>
      <c r="U20" s="26">
        <f>Sheet43!R27</f>
        <v>0</v>
      </c>
      <c r="V20" s="26">
        <f>Sheet43!S27</f>
        <v>0</v>
      </c>
      <c r="W20" s="26">
        <f>Sheet43!T27</f>
        <v>0</v>
      </c>
      <c r="X20" s="20" t="str">
        <f>IF(R20+S20+T20+U20+V20+W20=Sheet43!U27,"OK","Error")</f>
        <v>OK</v>
      </c>
      <c r="Y20" s="26">
        <f>Sheet43!C27</f>
        <v>17</v>
      </c>
      <c r="Z20" s="26" cm="1">
        <f t="array" ref="Z20:AE20">Sheet43!X27:AC27</f>
        <v>0</v>
      </c>
      <c r="AA20" s="26">
        <v>13</v>
      </c>
      <c r="AB20" s="26">
        <v>1</v>
      </c>
      <c r="AC20" s="26">
        <v>1</v>
      </c>
      <c r="AD20" s="26">
        <v>1</v>
      </c>
      <c r="AE20" s="26">
        <v>1</v>
      </c>
      <c r="AF20" s="20" t="str">
        <f>IF(Z20+AA20+AB20+AC20+AD20+AE20=Sheet43!AD27,"OK","Error")</f>
        <v>OK</v>
      </c>
      <c r="AG20" s="31">
        <f>Sheet43!D27</f>
        <v>2</v>
      </c>
      <c r="AH20" s="26" cm="1">
        <f t="array" ref="AH20:AM20">Sheet43!AG27:AL27</f>
        <v>0</v>
      </c>
      <c r="AI20" s="26">
        <v>1</v>
      </c>
      <c r="AJ20" s="26">
        <v>0</v>
      </c>
      <c r="AK20" s="26">
        <v>1</v>
      </c>
      <c r="AL20" s="26">
        <v>0</v>
      </c>
      <c r="AM20" s="26">
        <v>0</v>
      </c>
      <c r="AN20" s="20" t="str">
        <f>IF(AH20+AI20+AJ20+AK20+AL20+AM20=Sheet43!AM27,"OK","Error")</f>
        <v>OK</v>
      </c>
      <c r="AO20" s="33">
        <f>Sheet54!E38</f>
        <v>0</v>
      </c>
      <c r="AP20" s="7" cm="1">
        <f t="array" ref="AP20:AU20">Sheet43!AP27:AU27</f>
        <v>0</v>
      </c>
      <c r="AQ20" s="7">
        <v>0</v>
      </c>
      <c r="AR20" s="7">
        <v>0</v>
      </c>
      <c r="AS20" s="7">
        <v>0</v>
      </c>
      <c r="AT20" s="7">
        <v>0</v>
      </c>
      <c r="AU20" s="7">
        <v>0</v>
      </c>
      <c r="AV20" s="20" t="str">
        <f>IF(AP20+AQ20+AR20+AS20+AT20+AU20=Sheet43!AV27,"OK","Error")</f>
        <v>OK</v>
      </c>
      <c r="AW20" s="7">
        <f>Sheet43!F27</f>
        <v>0</v>
      </c>
      <c r="AX20" s="33" cm="1">
        <f t="array" ref="AX20:BC20">Sheet43!AY27:BD27</f>
        <v>0</v>
      </c>
      <c r="AY20" s="7">
        <v>0</v>
      </c>
      <c r="AZ20" s="7">
        <v>0</v>
      </c>
      <c r="BA20" s="7">
        <v>0</v>
      </c>
      <c r="BB20" s="7">
        <v>0</v>
      </c>
      <c r="BC20" s="7">
        <v>0</v>
      </c>
      <c r="BD20" s="33" t="str">
        <f>IF(AX20+AY20+AZ20+BA20+BB20+BC20=Sheet43!BE27,"OK","Error")</f>
        <v>OK</v>
      </c>
    </row>
    <row r="21" spans="1:56" x14ac:dyDescent="0.25">
      <c r="A21" s="47">
        <v>42</v>
      </c>
      <c r="B21" s="1" t="s">
        <v>368</v>
      </c>
      <c r="C21" s="7">
        <f>Sheet42!B27</f>
        <v>1</v>
      </c>
      <c r="D21" s="7">
        <f>Sheet42!C27</f>
        <v>18</v>
      </c>
      <c r="E21" s="7">
        <f>Sheet42!D27</f>
        <v>2</v>
      </c>
      <c r="F21" s="7">
        <f>Sheet42!E27</f>
        <v>1</v>
      </c>
      <c r="G21" s="7">
        <f>Sheet42!F27</f>
        <v>1</v>
      </c>
      <c r="H21" s="20">
        <f t="shared" si="6"/>
        <v>23</v>
      </c>
      <c r="I21" s="7">
        <f>Sheet42!G27</f>
        <v>0</v>
      </c>
      <c r="J21" s="7">
        <f>Sheet42!H27</f>
        <v>18</v>
      </c>
      <c r="K21" s="7">
        <f>Sheet42!I27</f>
        <v>5</v>
      </c>
      <c r="L21" s="7">
        <f>Sheet42!J27</f>
        <v>0</v>
      </c>
      <c r="M21" s="7">
        <f>Sheet42!K27</f>
        <v>0</v>
      </c>
      <c r="N21" s="7">
        <f>Sheet42!L27</f>
        <v>0</v>
      </c>
      <c r="O21" s="33">
        <f t="shared" si="7"/>
        <v>23</v>
      </c>
      <c r="P21" s="20" t="str">
        <f t="shared" si="8"/>
        <v>OK</v>
      </c>
      <c r="Q21" s="31">
        <f>Sheet42!B27</f>
        <v>1</v>
      </c>
      <c r="R21" s="26">
        <f>Sheet42!O27</f>
        <v>0</v>
      </c>
      <c r="S21" s="26">
        <f>Sheet42!P27</f>
        <v>1</v>
      </c>
      <c r="T21" s="26">
        <f>Sheet42!Q27</f>
        <v>0</v>
      </c>
      <c r="U21" s="26">
        <f>Sheet42!R27</f>
        <v>0</v>
      </c>
      <c r="V21" s="26">
        <f>Sheet42!S27</f>
        <v>0</v>
      </c>
      <c r="W21" s="26">
        <f>Sheet42!T27</f>
        <v>0</v>
      </c>
      <c r="X21" s="20" t="str">
        <f>IF(R21+S21+T21+U21+V21+W21=Sheet42!U27,"OK","Error")</f>
        <v>OK</v>
      </c>
      <c r="Y21" s="26">
        <f>Sheet42!C27</f>
        <v>18</v>
      </c>
      <c r="Z21" s="26" cm="1">
        <f t="array" ref="Z21:AE21">Sheet42!X27:AC27</f>
        <v>0</v>
      </c>
      <c r="AA21" s="26">
        <v>14</v>
      </c>
      <c r="AB21" s="26">
        <v>4</v>
      </c>
      <c r="AC21" s="26">
        <v>0</v>
      </c>
      <c r="AD21" s="26">
        <v>0</v>
      </c>
      <c r="AE21" s="26">
        <v>0</v>
      </c>
      <c r="AF21" s="20" t="str">
        <f>IF(Z21+AA21+AB21+AC21+AD21+AE21=Sheet42!AD27,"OK","Error")</f>
        <v>OK</v>
      </c>
      <c r="AG21" s="31">
        <f>Sheet42!D27</f>
        <v>2</v>
      </c>
      <c r="AH21" s="26" cm="1">
        <f t="array" ref="AH21:AM21">Sheet42!AG27:AL27</f>
        <v>0</v>
      </c>
      <c r="AI21" s="26">
        <v>1</v>
      </c>
      <c r="AJ21" s="26">
        <v>1</v>
      </c>
      <c r="AK21" s="26">
        <v>0</v>
      </c>
      <c r="AL21" s="26">
        <v>0</v>
      </c>
      <c r="AM21" s="26">
        <v>0</v>
      </c>
      <c r="AN21" s="20" t="str">
        <f>IF(AH21+AI21+AJ21+AK21+AL21+AM21=Sheet42!AM27,"OK","Error")</f>
        <v>OK</v>
      </c>
      <c r="AO21" s="33">
        <f>Sheet54!E39</f>
        <v>0</v>
      </c>
      <c r="AP21" s="7" cm="1">
        <f t="array" ref="AP21:AU21">Sheet42!AP27:AU27</f>
        <v>0</v>
      </c>
      <c r="AQ21" s="7">
        <v>1</v>
      </c>
      <c r="AR21" s="7">
        <v>0</v>
      </c>
      <c r="AS21" s="7">
        <v>0</v>
      </c>
      <c r="AT21" s="7">
        <v>0</v>
      </c>
      <c r="AU21" s="7">
        <v>0</v>
      </c>
      <c r="AV21" s="20" t="str">
        <f>IF(AP21+AQ21+AR21+AS21+AT21+AU21=Sheet42!AV27,"OK","Error")</f>
        <v>OK</v>
      </c>
      <c r="AW21" s="7">
        <f>Sheet42!F27</f>
        <v>1</v>
      </c>
      <c r="AX21" s="33" cm="1">
        <f t="array" ref="AX21:BC21">Sheet42!AY27:BD27</f>
        <v>0</v>
      </c>
      <c r="AY21" s="7">
        <v>1</v>
      </c>
      <c r="AZ21" s="7">
        <v>0</v>
      </c>
      <c r="BA21" s="7">
        <v>0</v>
      </c>
      <c r="BB21" s="7">
        <v>0</v>
      </c>
      <c r="BC21" s="7">
        <v>0</v>
      </c>
      <c r="BD21" s="33" t="str">
        <f>IF(AX21+AY21+AZ21+BA21+BB21+BC21=Sheet42!BE27,"OK","Error")</f>
        <v>OK</v>
      </c>
    </row>
    <row r="22" spans="1:56" x14ac:dyDescent="0.25">
      <c r="A22" s="47">
        <v>41</v>
      </c>
      <c r="B22" s="1" t="s">
        <v>369</v>
      </c>
      <c r="C22" s="7">
        <f>Sheet41!B27</f>
        <v>2</v>
      </c>
      <c r="D22" s="7">
        <f>Sheet41!C27</f>
        <v>20</v>
      </c>
      <c r="E22" s="7">
        <f>Sheet41!D27</f>
        <v>1</v>
      </c>
      <c r="F22" s="7">
        <f>Sheet41!E27</f>
        <v>0</v>
      </c>
      <c r="G22" s="7">
        <f>Sheet41!F27</f>
        <v>0</v>
      </c>
      <c r="H22" s="20">
        <f t="shared" si="6"/>
        <v>23</v>
      </c>
      <c r="I22" s="7">
        <f>Sheet41!G27</f>
        <v>2</v>
      </c>
      <c r="J22" s="7">
        <f>Sheet41!H27</f>
        <v>16</v>
      </c>
      <c r="K22" s="7">
        <f>Sheet41!I27</f>
        <v>1</v>
      </c>
      <c r="L22" s="7">
        <f>Sheet41!J27</f>
        <v>4</v>
      </c>
      <c r="M22" s="7">
        <f>Sheet41!K27</f>
        <v>0</v>
      </c>
      <c r="N22" s="7">
        <f>Sheet41!L27</f>
        <v>0</v>
      </c>
      <c r="O22" s="33">
        <f t="shared" si="7"/>
        <v>23</v>
      </c>
      <c r="P22" s="20" t="str">
        <f t="shared" si="8"/>
        <v>OK</v>
      </c>
      <c r="Q22" s="31">
        <f>Sheet41!B27</f>
        <v>2</v>
      </c>
      <c r="R22" s="26">
        <f>Sheet41!O27</f>
        <v>1</v>
      </c>
      <c r="S22" s="26">
        <f>Sheet41!P27</f>
        <v>1</v>
      </c>
      <c r="T22" s="26">
        <f>Sheet41!Q27</f>
        <v>0</v>
      </c>
      <c r="U22" s="26">
        <f>Sheet41!R27</f>
        <v>0</v>
      </c>
      <c r="V22" s="26">
        <f>Sheet41!S27</f>
        <v>0</v>
      </c>
      <c r="W22" s="26">
        <f>Sheet41!T27</f>
        <v>0</v>
      </c>
      <c r="X22" s="20" t="str">
        <f>IF(R22+S22+T22+U22+V22+W22=Sheet41!U27,"OK","Error")</f>
        <v>OK</v>
      </c>
      <c r="Y22" s="26">
        <f>Sheet41!C27</f>
        <v>20</v>
      </c>
      <c r="Z22" s="26" cm="1">
        <f t="array" ref="Z22:AE22">Sheet41!X27:AC27</f>
        <v>1</v>
      </c>
      <c r="AA22" s="26">
        <v>15</v>
      </c>
      <c r="AB22" s="26">
        <v>1</v>
      </c>
      <c r="AC22" s="26">
        <v>3</v>
      </c>
      <c r="AD22" s="26">
        <v>0</v>
      </c>
      <c r="AE22" s="26">
        <v>0</v>
      </c>
      <c r="AF22" s="20" t="str">
        <f>IF(Z22+AA22+AB22+AC22+AD22+AE22=Sheet41!AD27,"OK","Error")</f>
        <v>OK</v>
      </c>
      <c r="AG22" s="31">
        <f>Sheet41!D27</f>
        <v>1</v>
      </c>
      <c r="AH22" s="26" cm="1">
        <f t="array" ref="AH22:AM22">Sheet41!AG27:AL27</f>
        <v>0</v>
      </c>
      <c r="AI22" s="26">
        <v>0</v>
      </c>
      <c r="AJ22" s="26">
        <v>0</v>
      </c>
      <c r="AK22" s="26">
        <v>1</v>
      </c>
      <c r="AL22" s="26">
        <v>0</v>
      </c>
      <c r="AM22" s="26">
        <v>0</v>
      </c>
      <c r="AN22" s="20" t="str">
        <f>IF(AH22+AI22+AJ22+AK22+AL22+AM22=Sheet41!AM27,"OK","Error")</f>
        <v>OK</v>
      </c>
      <c r="AO22" s="33">
        <f>Sheet54!E40</f>
        <v>0</v>
      </c>
      <c r="AP22" s="7" cm="1">
        <f t="array" ref="AP22:AU22">Sheet41!AP27:AU27</f>
        <v>0</v>
      </c>
      <c r="AQ22" s="7">
        <v>0</v>
      </c>
      <c r="AR22" s="7">
        <v>0</v>
      </c>
      <c r="AS22" s="7">
        <v>0</v>
      </c>
      <c r="AT22" s="7">
        <v>0</v>
      </c>
      <c r="AU22" s="7">
        <v>0</v>
      </c>
      <c r="AV22" s="20" t="str">
        <f>IF(AP22+AQ22+AR22+AS22+AT22+AU22=Sheet41!AV47,"OK","Error")</f>
        <v>OK</v>
      </c>
      <c r="AW22" s="7">
        <f>Sheet41!F27</f>
        <v>0</v>
      </c>
      <c r="AX22" s="33" cm="1">
        <f t="array" ref="AX22:BC22">Sheet41!AY27:BD27</f>
        <v>0</v>
      </c>
      <c r="AY22" s="7">
        <v>0</v>
      </c>
      <c r="AZ22" s="7">
        <v>0</v>
      </c>
      <c r="BA22" s="7">
        <v>0</v>
      </c>
      <c r="BB22" s="7">
        <v>0</v>
      </c>
      <c r="BC22" s="7">
        <v>0</v>
      </c>
      <c r="BD22" s="33" t="str">
        <f>IF(AX22+AY22+AZ22+BA22+BB22+BC22=Sheet41!BE27,"OK","Error")</f>
        <v>OK</v>
      </c>
    </row>
    <row r="23" spans="1:56" x14ac:dyDescent="0.25">
      <c r="A23" s="47">
        <v>40</v>
      </c>
      <c r="B23" s="1" t="s">
        <v>370</v>
      </c>
      <c r="C23" s="7">
        <f>Sheet40!B27</f>
        <v>3</v>
      </c>
      <c r="D23" s="7">
        <f>Sheet40!C27</f>
        <v>20</v>
      </c>
      <c r="E23" s="7">
        <f>Sheet40!D27</f>
        <v>0</v>
      </c>
      <c r="F23" s="7">
        <f>Sheet40!E27</f>
        <v>0</v>
      </c>
      <c r="G23" s="7">
        <f>Sheet40!F27</f>
        <v>0</v>
      </c>
      <c r="H23" s="20">
        <f t="shared" si="6"/>
        <v>23</v>
      </c>
      <c r="I23" s="7">
        <f>Sheet40!G27</f>
        <v>0</v>
      </c>
      <c r="J23" s="7">
        <f>Sheet40!H27</f>
        <v>21</v>
      </c>
      <c r="K23" s="7">
        <f>Sheet40!I27</f>
        <v>2</v>
      </c>
      <c r="L23" s="7">
        <f>Sheet40!J27</f>
        <v>0</v>
      </c>
      <c r="M23" s="7">
        <f>Sheet40!K27</f>
        <v>0</v>
      </c>
      <c r="N23" s="7">
        <f>Sheet40!L27</f>
        <v>0</v>
      </c>
      <c r="O23" s="33">
        <f t="shared" si="7"/>
        <v>23</v>
      </c>
      <c r="P23" s="20" t="str">
        <f t="shared" si="8"/>
        <v>OK</v>
      </c>
      <c r="Q23" s="31">
        <f>Sheet40!B27</f>
        <v>3</v>
      </c>
      <c r="R23" s="26">
        <f>Sheet40!O27</f>
        <v>0</v>
      </c>
      <c r="S23" s="26">
        <f>Sheet40!P27</f>
        <v>2</v>
      </c>
      <c r="T23" s="26">
        <f>Sheet40!Q27</f>
        <v>1</v>
      </c>
      <c r="U23" s="26">
        <f>Sheet40!R27</f>
        <v>0</v>
      </c>
      <c r="V23" s="26">
        <f>Sheet40!S27</f>
        <v>0</v>
      </c>
      <c r="W23" s="26">
        <f>Sheet40!T27</f>
        <v>0</v>
      </c>
      <c r="X23" s="20" t="str">
        <f>IF(R23+S23+T23+U23+V23+W23=Sheet40!U27,"OK","Error")</f>
        <v>OK</v>
      </c>
      <c r="Y23" s="26">
        <f>Sheet40!C27</f>
        <v>20</v>
      </c>
      <c r="Z23" s="26" cm="1">
        <f t="array" ref="Z23:AE23">Sheet40!X27:AC27</f>
        <v>0</v>
      </c>
      <c r="AA23" s="26">
        <v>19</v>
      </c>
      <c r="AB23" s="26">
        <v>1</v>
      </c>
      <c r="AC23" s="26">
        <v>0</v>
      </c>
      <c r="AD23" s="26">
        <v>0</v>
      </c>
      <c r="AE23" s="26">
        <v>0</v>
      </c>
      <c r="AF23" s="20" t="str">
        <f>IF(Z23+AA23+AB23+AC23+AD23+AE23=Sheet40!AD27,"OK","Error")</f>
        <v>OK</v>
      </c>
      <c r="AG23" s="31">
        <f>Sheet40!D27</f>
        <v>0</v>
      </c>
      <c r="AH23" s="26" cm="1">
        <f t="array" ref="AH23:AM23">Sheet40!AG27:AL27</f>
        <v>0</v>
      </c>
      <c r="AI23" s="26">
        <v>0</v>
      </c>
      <c r="AJ23" s="26">
        <v>0</v>
      </c>
      <c r="AK23" s="26">
        <v>0</v>
      </c>
      <c r="AL23" s="26">
        <v>0</v>
      </c>
      <c r="AM23" s="26">
        <v>0</v>
      </c>
      <c r="AN23" s="20" t="str">
        <f>IF(AH23+AI23+AJ23+AK23+AL23+AM23=Sheet40!AM27,"OK","Error")</f>
        <v>OK</v>
      </c>
      <c r="AO23" s="33">
        <f>Sheet54!E41</f>
        <v>0</v>
      </c>
      <c r="AP23" s="7" cm="1">
        <f t="array" ref="AP23:AU23">Sheet40!AP27:AU27</f>
        <v>0</v>
      </c>
      <c r="AQ23" s="7">
        <v>0</v>
      </c>
      <c r="AR23" s="7">
        <v>0</v>
      </c>
      <c r="AS23" s="7">
        <v>0</v>
      </c>
      <c r="AT23" s="7">
        <v>0</v>
      </c>
      <c r="AU23" s="7">
        <v>0</v>
      </c>
      <c r="AV23" s="20" t="str">
        <f>IF(AP23+AQ23+AR23+AS23+AT23+AU23=Sheet40!AV27,"OK","Error")</f>
        <v>OK</v>
      </c>
      <c r="AW23" s="7">
        <f>Sheet40!F27</f>
        <v>0</v>
      </c>
      <c r="AX23" s="33" cm="1">
        <f t="array" ref="AX23:BC23">Sheet40!AY27:BD27</f>
        <v>0</v>
      </c>
      <c r="AY23" s="7">
        <v>0</v>
      </c>
      <c r="AZ23" s="7">
        <v>0</v>
      </c>
      <c r="BA23" s="7">
        <v>0</v>
      </c>
      <c r="BB23" s="7">
        <v>0</v>
      </c>
      <c r="BC23" s="7">
        <v>0</v>
      </c>
      <c r="BD23" s="33" t="str">
        <f>IF(AX23+AY23+AZ23+BA23+BB23+BC23=Sheet40!BE27,"OK","Error")</f>
        <v>OK</v>
      </c>
    </row>
    <row r="24" spans="1:56" x14ac:dyDescent="0.25">
      <c r="A24" s="47">
        <v>39</v>
      </c>
      <c r="B24" s="1" t="s">
        <v>371</v>
      </c>
      <c r="C24" s="7">
        <f>Sheet39!B27</f>
        <v>0</v>
      </c>
      <c r="D24" s="7">
        <f>Sheet39!C27</f>
        <v>21</v>
      </c>
      <c r="E24" s="7">
        <f>Sheet39!D27</f>
        <v>2</v>
      </c>
      <c r="F24" s="7">
        <f>Sheet39!E27</f>
        <v>0</v>
      </c>
      <c r="G24" s="7">
        <f>Sheet39!F27</f>
        <v>0</v>
      </c>
      <c r="H24" s="20">
        <f t="shared" si="6"/>
        <v>23</v>
      </c>
      <c r="I24" s="7">
        <f>Sheet39!G27</f>
        <v>0</v>
      </c>
      <c r="J24" s="7">
        <f>Sheet39!H27</f>
        <v>18</v>
      </c>
      <c r="K24" s="7">
        <f>Sheet39!I27</f>
        <v>2</v>
      </c>
      <c r="L24" s="7">
        <f>Sheet39!J27</f>
        <v>1</v>
      </c>
      <c r="M24" s="7">
        <f>Sheet39!K27</f>
        <v>2</v>
      </c>
      <c r="N24" s="7">
        <f>Sheet39!L27</f>
        <v>0</v>
      </c>
      <c r="O24" s="33">
        <f t="shared" si="7"/>
        <v>23</v>
      </c>
      <c r="P24" s="20" t="str">
        <f t="shared" si="8"/>
        <v>OK</v>
      </c>
      <c r="Q24" s="31">
        <f>Sheet39!B27</f>
        <v>0</v>
      </c>
      <c r="R24" s="26">
        <f>Sheet39!O27</f>
        <v>0</v>
      </c>
      <c r="S24" s="26">
        <f>Sheet39!P27</f>
        <v>0</v>
      </c>
      <c r="T24" s="26">
        <f>Sheet39!Q27</f>
        <v>0</v>
      </c>
      <c r="U24" s="26">
        <f>Sheet39!R27</f>
        <v>0</v>
      </c>
      <c r="V24" s="26">
        <f>Sheet39!S27</f>
        <v>0</v>
      </c>
      <c r="W24" s="26">
        <f>Sheet39!T27</f>
        <v>0</v>
      </c>
      <c r="X24" s="20" t="str">
        <f>IF(R24+S24+T24+U24+V24+W24=Sheet30!U16,"OK","Error")</f>
        <v>OK</v>
      </c>
      <c r="Y24" s="26">
        <f>Sheet39!C27</f>
        <v>21</v>
      </c>
      <c r="Z24" s="26" cm="1">
        <f t="array" ref="Z24:AE24">Sheet39!X27:AC27</f>
        <v>0</v>
      </c>
      <c r="AA24" s="26">
        <v>16</v>
      </c>
      <c r="AB24" s="26">
        <v>2</v>
      </c>
      <c r="AC24" s="26">
        <v>1</v>
      </c>
      <c r="AD24" s="26">
        <v>2</v>
      </c>
      <c r="AE24" s="26">
        <v>0</v>
      </c>
      <c r="AF24" s="20" t="str">
        <f>IF(Z24+AA24+AB24+AC24+AD24+AE24=Sheet39!AD27,"OK","Error")</f>
        <v>OK</v>
      </c>
      <c r="AG24" s="31">
        <f>Sheet39!D27</f>
        <v>2</v>
      </c>
      <c r="AH24" s="26" cm="1">
        <f t="array" ref="AH24:AM24">Sheet39!AG27:AL27</f>
        <v>0</v>
      </c>
      <c r="AI24" s="26">
        <v>2</v>
      </c>
      <c r="AJ24" s="26">
        <v>0</v>
      </c>
      <c r="AK24" s="26">
        <v>0</v>
      </c>
      <c r="AL24" s="26">
        <v>0</v>
      </c>
      <c r="AM24" s="26">
        <v>0</v>
      </c>
      <c r="AN24" s="20" t="str">
        <f>IF(AH24+AI24+AJ24+AK24+AL24+AM24=Sheet39!AM27,"OK","Error")</f>
        <v>OK</v>
      </c>
      <c r="AO24" s="33">
        <f>Sheet54!E42</f>
        <v>0</v>
      </c>
      <c r="AP24" s="7" cm="1">
        <f t="array" ref="AP24:AU24">Sheet39!AP27:AU27</f>
        <v>0</v>
      </c>
      <c r="AQ24" s="7">
        <v>0</v>
      </c>
      <c r="AR24" s="7">
        <v>0</v>
      </c>
      <c r="AS24" s="7">
        <v>0</v>
      </c>
      <c r="AT24" s="7">
        <v>0</v>
      </c>
      <c r="AU24" s="7">
        <v>0</v>
      </c>
      <c r="AV24" s="20" t="str">
        <f>IF(AP24+AQ24+AR24+AS24+AT24+AU24=Sheet39!AV27,"OK","Error")</f>
        <v>OK</v>
      </c>
      <c r="AW24" s="7">
        <f>Sheet39!F27</f>
        <v>0</v>
      </c>
      <c r="AX24" s="33" cm="1">
        <f t="array" ref="AX24:BC24">Sheet39!AY27:BD27</f>
        <v>0</v>
      </c>
      <c r="AY24" s="7">
        <v>0</v>
      </c>
      <c r="AZ24" s="7">
        <v>0</v>
      </c>
      <c r="BA24" s="7">
        <v>0</v>
      </c>
      <c r="BB24" s="7">
        <v>0</v>
      </c>
      <c r="BC24" s="7">
        <v>0</v>
      </c>
      <c r="BD24" s="33" t="str">
        <f>IF(AX24+AY24+AZ24+BA24+BB24+BC24=Sheet39!BE27,"OK","Error")</f>
        <v>OK</v>
      </c>
    </row>
    <row r="25" spans="1:56" x14ac:dyDescent="0.25">
      <c r="A25" s="47">
        <v>38</v>
      </c>
      <c r="B25" s="1" t="s">
        <v>372</v>
      </c>
      <c r="C25" s="7">
        <f>Sheet38!B27</f>
        <v>3</v>
      </c>
      <c r="D25" s="7">
        <f>Sheet38!C27</f>
        <v>20</v>
      </c>
      <c r="E25" s="7">
        <f>Sheet38!D27</f>
        <v>0</v>
      </c>
      <c r="F25" s="7">
        <f>Sheet38!E27</f>
        <v>0</v>
      </c>
      <c r="G25" s="7">
        <f>Sheet38!F27</f>
        <v>0</v>
      </c>
      <c r="H25" s="20">
        <f t="shared" si="6"/>
        <v>23</v>
      </c>
      <c r="I25" s="7">
        <f>Sheet38!G27</f>
        <v>0</v>
      </c>
      <c r="J25" s="7">
        <f>Sheet38!H27</f>
        <v>21</v>
      </c>
      <c r="K25" s="7">
        <f>Sheet38!I27</f>
        <v>0</v>
      </c>
      <c r="L25" s="7">
        <f>Sheet38!J27</f>
        <v>1</v>
      </c>
      <c r="M25" s="7">
        <f>Sheet38!K27</f>
        <v>1</v>
      </c>
      <c r="N25" s="7">
        <f>Sheet38!L27</f>
        <v>0</v>
      </c>
      <c r="O25" s="33">
        <f t="shared" si="7"/>
        <v>23</v>
      </c>
      <c r="P25" s="20" t="str">
        <f t="shared" si="8"/>
        <v>OK</v>
      </c>
      <c r="Q25" s="31">
        <f>Sheet38!B27</f>
        <v>3</v>
      </c>
      <c r="R25" s="26">
        <f>Sheet38!O27</f>
        <v>0</v>
      </c>
      <c r="S25" s="26">
        <f>Sheet38!P27</f>
        <v>2</v>
      </c>
      <c r="T25" s="26">
        <f>Sheet38!Q27</f>
        <v>0</v>
      </c>
      <c r="U25" s="26">
        <f>Sheet38!R27</f>
        <v>1</v>
      </c>
      <c r="V25" s="26">
        <f>Sheet38!S27</f>
        <v>0</v>
      </c>
      <c r="W25" s="26">
        <f>Sheet38!T27</f>
        <v>0</v>
      </c>
      <c r="X25" s="20" t="str">
        <f>IF(R25+S25+T25+U25+V25+W25=Sheet38!U27,"OK","Error")</f>
        <v>OK</v>
      </c>
      <c r="Y25" s="26">
        <f>Sheet38!C27</f>
        <v>20</v>
      </c>
      <c r="Z25" s="26" cm="1">
        <f t="array" ref="Z25:AE25">Sheet38!X27:AC27</f>
        <v>0</v>
      </c>
      <c r="AA25" s="26">
        <v>19</v>
      </c>
      <c r="AB25" s="26">
        <v>0</v>
      </c>
      <c r="AC25" s="26">
        <v>0</v>
      </c>
      <c r="AD25" s="26">
        <v>1</v>
      </c>
      <c r="AE25" s="26">
        <v>0</v>
      </c>
      <c r="AF25" s="20" t="str">
        <f>IF(Z25+AA25+AB25+AC25+AD25+AE25=Sheet38!AD27,"OK","Error")</f>
        <v>OK</v>
      </c>
      <c r="AG25" s="31">
        <f>Sheet38!D27</f>
        <v>0</v>
      </c>
      <c r="AH25" s="26" cm="1">
        <f t="array" ref="AH25:AM25">Sheet38!AG27:AL27</f>
        <v>0</v>
      </c>
      <c r="AI25" s="26">
        <v>0</v>
      </c>
      <c r="AJ25" s="26">
        <v>0</v>
      </c>
      <c r="AK25" s="26">
        <v>0</v>
      </c>
      <c r="AL25" s="26">
        <v>0</v>
      </c>
      <c r="AM25" s="26">
        <v>0</v>
      </c>
      <c r="AN25" s="20" t="str">
        <f>IF(AH25+AI25+AJ25+AK25+AL25+AM25=Sheet38!AM27,"OK","Error")</f>
        <v>OK</v>
      </c>
      <c r="AO25" s="33">
        <f>Sheet54!E43</f>
        <v>0</v>
      </c>
      <c r="AP25" s="7" cm="1">
        <f t="array" ref="AP25:AU25">Sheet38!AP27:AU27</f>
        <v>0</v>
      </c>
      <c r="AQ25" s="7">
        <v>0</v>
      </c>
      <c r="AR25" s="7">
        <v>0</v>
      </c>
      <c r="AS25" s="7">
        <v>0</v>
      </c>
      <c r="AT25" s="7">
        <v>0</v>
      </c>
      <c r="AU25" s="7">
        <v>0</v>
      </c>
      <c r="AV25" s="20" t="str">
        <f>IF(AP25+AQ25+AR25+AS25+AT25+AU25=Sheet38!AV27,"OK","Error")</f>
        <v>OK</v>
      </c>
      <c r="AW25" s="7">
        <f>Sheet38!F27</f>
        <v>0</v>
      </c>
      <c r="AX25" s="33" cm="1">
        <f t="array" ref="AX25:BC25">Sheet38!AY27:BD27</f>
        <v>0</v>
      </c>
      <c r="AY25" s="7">
        <v>0</v>
      </c>
      <c r="AZ25" s="7">
        <v>0</v>
      </c>
      <c r="BA25" s="7">
        <v>0</v>
      </c>
      <c r="BB25" s="7">
        <v>0</v>
      </c>
      <c r="BC25" s="7">
        <v>0</v>
      </c>
      <c r="BD25" s="33" t="str">
        <f>IF(AX25+AY25+AZ25+BA25+BB25+BC25=Sheet38!BE27,"OK","Error")</f>
        <v>OK</v>
      </c>
    </row>
    <row r="26" spans="1:56" x14ac:dyDescent="0.25">
      <c r="A26" s="47">
        <v>37</v>
      </c>
      <c r="B26" s="1" t="s">
        <v>373</v>
      </c>
      <c r="C26" s="7">
        <f>Sheet37!B27</f>
        <v>0</v>
      </c>
      <c r="D26" s="7">
        <f>Sheet37!C27</f>
        <v>21</v>
      </c>
      <c r="E26" s="7">
        <f>Sheet37!D27</f>
        <v>0</v>
      </c>
      <c r="F26" s="7">
        <f>Sheet37!E27</f>
        <v>0</v>
      </c>
      <c r="G26" s="7">
        <f>Sheet37!F27</f>
        <v>2</v>
      </c>
      <c r="H26" s="20">
        <f t="shared" si="6"/>
        <v>23</v>
      </c>
      <c r="I26" s="7">
        <f>Sheet37!G27</f>
        <v>0</v>
      </c>
      <c r="J26" s="7">
        <f>Sheet37!H27</f>
        <v>16</v>
      </c>
      <c r="K26" s="7">
        <f>Sheet37!I27</f>
        <v>3</v>
      </c>
      <c r="L26" s="7">
        <f>Sheet37!J27</f>
        <v>3</v>
      </c>
      <c r="M26" s="7">
        <f>Sheet37!K27</f>
        <v>0</v>
      </c>
      <c r="N26" s="7">
        <f>Sheet37!L27</f>
        <v>1</v>
      </c>
      <c r="O26" s="33">
        <f t="shared" si="7"/>
        <v>23</v>
      </c>
      <c r="P26" s="20" t="str">
        <f t="shared" si="8"/>
        <v>OK</v>
      </c>
      <c r="Q26" s="31">
        <f>Sheet37!B27</f>
        <v>0</v>
      </c>
      <c r="R26" s="26">
        <f>Sheet37!O27</f>
        <v>0</v>
      </c>
      <c r="S26" s="26">
        <f>Sheet37!P27</f>
        <v>0</v>
      </c>
      <c r="T26" s="26">
        <f>Sheet37!Q27</f>
        <v>0</v>
      </c>
      <c r="U26" s="26">
        <f>Sheet37!R27</f>
        <v>0</v>
      </c>
      <c r="V26" s="26">
        <f>Sheet37!S27</f>
        <v>0</v>
      </c>
      <c r="W26" s="26">
        <f>Sheet37!T27</f>
        <v>0</v>
      </c>
      <c r="X26" s="20" t="str">
        <f>IF(R26+S26+T26+U26+V26+W26=Sheet30!U18,"OK","Error")</f>
        <v>OK</v>
      </c>
      <c r="Y26" s="26">
        <f>Sheet37!C27</f>
        <v>21</v>
      </c>
      <c r="Z26" s="26" cm="1">
        <f t="array" ref="Z26:AE26">Sheet37!X27:AC27</f>
        <v>0</v>
      </c>
      <c r="AA26" s="26">
        <v>16</v>
      </c>
      <c r="AB26" s="26">
        <v>2</v>
      </c>
      <c r="AC26" s="26">
        <v>2</v>
      </c>
      <c r="AD26" s="26">
        <v>0</v>
      </c>
      <c r="AE26" s="26">
        <v>1</v>
      </c>
      <c r="AF26" s="20" t="str">
        <f>IF(Z26+AA26+AB26+AC26+AD26+AE26=Sheet37!AD27,"OK","Error")</f>
        <v>OK</v>
      </c>
      <c r="AG26" s="31">
        <f>Sheet37!D27</f>
        <v>0</v>
      </c>
      <c r="AH26" s="26" cm="1">
        <f t="array" ref="AH26:AM26">Sheet37!AG27:AL27</f>
        <v>0</v>
      </c>
      <c r="AI26" s="26">
        <v>0</v>
      </c>
      <c r="AJ26" s="26">
        <v>0</v>
      </c>
      <c r="AK26" s="26">
        <v>0</v>
      </c>
      <c r="AL26" s="26">
        <v>0</v>
      </c>
      <c r="AM26" s="26">
        <v>0</v>
      </c>
      <c r="AN26" s="20" t="str">
        <f>IF(AH26+AI26+AJ26+AK26+AL26+AM26=Sheet37!AM27,"OK","Error")</f>
        <v>OK</v>
      </c>
      <c r="AO26" s="33">
        <f>Sheet54!E44</f>
        <v>0</v>
      </c>
      <c r="AP26" s="7" cm="1">
        <f t="array" ref="AP26:AU26">Sheet37!AP27:AU27</f>
        <v>0</v>
      </c>
      <c r="AQ26" s="7">
        <v>0</v>
      </c>
      <c r="AR26" s="7">
        <v>0</v>
      </c>
      <c r="AS26" s="7">
        <v>0</v>
      </c>
      <c r="AT26" s="7">
        <v>0</v>
      </c>
      <c r="AU26" s="7">
        <v>0</v>
      </c>
      <c r="AV26" s="20" t="str">
        <f>IF(AP26+AQ26+AR26+AS26+AT26+AU26=Sheet37!AV27,"OK","Error")</f>
        <v>OK</v>
      </c>
      <c r="AW26" s="7">
        <f>Sheet37!F27</f>
        <v>2</v>
      </c>
      <c r="AX26" s="33" cm="1">
        <f t="array" ref="AX26:BC26">Sheet37!AY27:BD27</f>
        <v>0</v>
      </c>
      <c r="AY26" s="7">
        <v>0</v>
      </c>
      <c r="AZ26" s="7">
        <v>1</v>
      </c>
      <c r="BA26" s="7">
        <v>1</v>
      </c>
      <c r="BB26" s="7">
        <v>0</v>
      </c>
      <c r="BC26" s="7">
        <v>0</v>
      </c>
      <c r="BD26" s="33" t="str">
        <f>IF(AX26+AY26+AZ26+BA26+BB26+BC26=Sheet37!BE27,"OK","Error")</f>
        <v>OK</v>
      </c>
    </row>
    <row r="27" spans="1:56" x14ac:dyDescent="0.25">
      <c r="A27" s="47">
        <v>36</v>
      </c>
      <c r="B27" s="1" t="s">
        <v>374</v>
      </c>
      <c r="C27" s="7">
        <f>Sheet36!B27</f>
        <v>1</v>
      </c>
      <c r="D27" s="7">
        <f>Sheet36!C27</f>
        <v>22</v>
      </c>
      <c r="E27" s="7">
        <f>Sheet36!D27</f>
        <v>0</v>
      </c>
      <c r="F27" s="7">
        <f>Sheet36!E27</f>
        <v>0</v>
      </c>
      <c r="G27" s="7">
        <f>Sheet36!F27</f>
        <v>0</v>
      </c>
      <c r="H27" s="20">
        <f t="shared" si="6"/>
        <v>23</v>
      </c>
      <c r="I27" s="7">
        <f>Sheet36!G27</f>
        <v>0</v>
      </c>
      <c r="J27" s="7">
        <f>Sheet36!H27</f>
        <v>15</v>
      </c>
      <c r="K27" s="7">
        <f>Sheet36!I27</f>
        <v>3</v>
      </c>
      <c r="L27" s="7">
        <f>Sheet36!J27</f>
        <v>4</v>
      </c>
      <c r="M27" s="7">
        <f>Sheet36!K27</f>
        <v>1</v>
      </c>
      <c r="N27" s="7">
        <f>Sheet36!L27</f>
        <v>0</v>
      </c>
      <c r="O27" s="33">
        <f t="shared" si="7"/>
        <v>23</v>
      </c>
      <c r="P27" s="20" t="str">
        <f t="shared" si="8"/>
        <v>OK</v>
      </c>
      <c r="Q27" s="31">
        <f>Sheet36!B27</f>
        <v>1</v>
      </c>
      <c r="R27" s="26">
        <f>Sheet36!O27</f>
        <v>0</v>
      </c>
      <c r="S27" s="26">
        <f>Sheet36!P27</f>
        <v>0</v>
      </c>
      <c r="T27" s="26">
        <f>Sheet36!Q27</f>
        <v>0</v>
      </c>
      <c r="U27" s="26">
        <f>Sheet36!R27</f>
        <v>1</v>
      </c>
      <c r="V27" s="26">
        <f>Sheet36!S27</f>
        <v>0</v>
      </c>
      <c r="W27" s="26">
        <f>Sheet36!T27</f>
        <v>0</v>
      </c>
      <c r="X27" s="20" t="str">
        <f>IF(R27+S27+T27+U27+V27+W27=Sheet36!U27,"OK","Error")</f>
        <v>OK</v>
      </c>
      <c r="Y27" s="26">
        <f>Sheet36!C27</f>
        <v>22</v>
      </c>
      <c r="Z27" s="26" cm="1">
        <f t="array" ref="Z27:AE27">Sheet36!X27:AC27</f>
        <v>0</v>
      </c>
      <c r="AA27" s="26">
        <v>15</v>
      </c>
      <c r="AB27" s="26">
        <v>3</v>
      </c>
      <c r="AC27" s="26">
        <v>3</v>
      </c>
      <c r="AD27" s="26">
        <v>1</v>
      </c>
      <c r="AE27" s="26">
        <v>0</v>
      </c>
      <c r="AF27" s="20" t="str">
        <f>IF(Z27+AA27+AB27+AC27+AD27+AE27=Sheet36!AD27,"OK","Error")</f>
        <v>OK</v>
      </c>
      <c r="AG27" s="31">
        <f>Sheet36!D27</f>
        <v>0</v>
      </c>
      <c r="AH27" s="26" cm="1">
        <f t="array" ref="AH27:AM27">Sheet36!AG27:AL27</f>
        <v>0</v>
      </c>
      <c r="AI27" s="26">
        <v>0</v>
      </c>
      <c r="AJ27" s="26">
        <v>0</v>
      </c>
      <c r="AK27" s="26">
        <v>0</v>
      </c>
      <c r="AL27" s="26">
        <v>0</v>
      </c>
      <c r="AM27" s="26">
        <v>0</v>
      </c>
      <c r="AN27" s="20" t="str">
        <f>IF(AH27+AI27+AJ27+AK27+AL27+AM27=Sheet36!AM27,"OK","Error")</f>
        <v>OK</v>
      </c>
      <c r="AO27" s="33">
        <f>Sheet54!E45</f>
        <v>0</v>
      </c>
      <c r="AP27" s="7" cm="1">
        <f t="array" ref="AP27:AU27">Sheet36!AP27:AU27</f>
        <v>0</v>
      </c>
      <c r="AQ27" s="7">
        <v>0</v>
      </c>
      <c r="AR27" s="7">
        <v>0</v>
      </c>
      <c r="AS27" s="7">
        <v>0</v>
      </c>
      <c r="AT27" s="7">
        <v>0</v>
      </c>
      <c r="AU27" s="7">
        <v>0</v>
      </c>
      <c r="AV27" s="20" t="str">
        <f>IF(AP27+AQ27+AR27+AS27+AT27+AU27=Sheet36!AV27,"OK","Error")</f>
        <v>OK</v>
      </c>
      <c r="AW27" s="7">
        <f>Sheet36!F27</f>
        <v>0</v>
      </c>
      <c r="AX27" s="33" cm="1">
        <f t="array" ref="AX27:BC27">Sheet36!AY27:BD27</f>
        <v>0</v>
      </c>
      <c r="AY27" s="7">
        <v>0</v>
      </c>
      <c r="AZ27" s="7">
        <v>0</v>
      </c>
      <c r="BA27" s="7">
        <v>0</v>
      </c>
      <c r="BB27" s="7">
        <v>0</v>
      </c>
      <c r="BC27" s="7">
        <v>0</v>
      </c>
      <c r="BD27" s="33" t="str">
        <f>IF(AX27+AY27+AZ27+BA27+BB27+BC27=Sheet36!BE27,"OK","Error")</f>
        <v>OK</v>
      </c>
    </row>
    <row r="28" spans="1:56" x14ac:dyDescent="0.25">
      <c r="A28" s="47">
        <v>35</v>
      </c>
      <c r="B28" s="1" t="s">
        <v>375</v>
      </c>
      <c r="C28" s="7">
        <f>Sheet35!B27</f>
        <v>0</v>
      </c>
      <c r="D28" s="7">
        <f>Sheet35!C27</f>
        <v>22</v>
      </c>
      <c r="E28" s="7">
        <f>Sheet35!D27</f>
        <v>1</v>
      </c>
      <c r="F28" s="7">
        <f>Sheet35!E27</f>
        <v>0</v>
      </c>
      <c r="G28" s="7">
        <f>Sheet35!F27</f>
        <v>0</v>
      </c>
      <c r="H28" s="20">
        <f t="shared" si="6"/>
        <v>23</v>
      </c>
      <c r="I28" s="7">
        <f>Sheet35!G27</f>
        <v>0</v>
      </c>
      <c r="J28" s="7">
        <f>Sheet35!H27</f>
        <v>19</v>
      </c>
      <c r="K28" s="7">
        <f>Sheet35!I27</f>
        <v>2</v>
      </c>
      <c r="L28" s="7">
        <f>Sheet35!J27</f>
        <v>2</v>
      </c>
      <c r="M28" s="7">
        <f>Sheet35!K27</f>
        <v>0</v>
      </c>
      <c r="N28" s="7">
        <f>Sheet35!L27</f>
        <v>0</v>
      </c>
      <c r="O28" s="33">
        <f t="shared" si="7"/>
        <v>23</v>
      </c>
      <c r="P28" s="20" t="str">
        <f t="shared" si="8"/>
        <v>OK</v>
      </c>
      <c r="Q28" s="31">
        <f>Sheet35!B27</f>
        <v>0</v>
      </c>
      <c r="R28" s="26">
        <f>Sheet35!O27</f>
        <v>0</v>
      </c>
      <c r="S28" s="26">
        <f>Sheet35!P27</f>
        <v>0</v>
      </c>
      <c r="T28" s="26">
        <f>Sheet35!Q27</f>
        <v>0</v>
      </c>
      <c r="U28" s="26">
        <f>Sheet35!R27</f>
        <v>0</v>
      </c>
      <c r="V28" s="26">
        <f>Sheet35!S27</f>
        <v>0</v>
      </c>
      <c r="W28" s="26">
        <f>Sheet35!T27</f>
        <v>0</v>
      </c>
      <c r="X28" s="20" t="str">
        <f>IF(R28+S28+T28+U28+V28+W28=Sheet30!U20,"OK","Error")</f>
        <v>OK</v>
      </c>
      <c r="Y28" s="26">
        <f>Sheet35!C27</f>
        <v>22</v>
      </c>
      <c r="Z28" s="26" cm="1">
        <f t="array" ref="Z28:AE28">Sheet35!X27:AC27</f>
        <v>0</v>
      </c>
      <c r="AA28" s="26">
        <v>18</v>
      </c>
      <c r="AB28" s="26">
        <v>2</v>
      </c>
      <c r="AC28" s="26">
        <v>2</v>
      </c>
      <c r="AD28" s="26">
        <v>0</v>
      </c>
      <c r="AE28" s="26">
        <v>0</v>
      </c>
      <c r="AF28" s="20" t="str">
        <f>IF(Z28+AA28+AB28+AC28+AD28+AE28=Sheet35!AD27,"OK","Error")</f>
        <v>OK</v>
      </c>
      <c r="AG28" s="31">
        <f>Sheet35!D27</f>
        <v>1</v>
      </c>
      <c r="AH28" s="26" cm="1">
        <f t="array" ref="AH28:AM28">Sheet35!AG27:AL27</f>
        <v>0</v>
      </c>
      <c r="AI28" s="26">
        <v>1</v>
      </c>
      <c r="AJ28" s="26">
        <v>0</v>
      </c>
      <c r="AK28" s="26">
        <v>0</v>
      </c>
      <c r="AL28" s="26">
        <v>0</v>
      </c>
      <c r="AM28" s="26">
        <v>0</v>
      </c>
      <c r="AN28" s="20" t="str">
        <f>IF(AH28+AI28+AJ28+AK28+AL28+AM28=Sheet35!AM27,"OK","Error")</f>
        <v>OK</v>
      </c>
      <c r="AO28" s="33">
        <f>Sheet54!E46</f>
        <v>0</v>
      </c>
      <c r="AP28" s="7" cm="1">
        <f t="array" ref="AP28:AU28">Sheet35!AP27:AU27</f>
        <v>0</v>
      </c>
      <c r="AQ28" s="7">
        <v>0</v>
      </c>
      <c r="AR28" s="7">
        <v>0</v>
      </c>
      <c r="AS28" s="7">
        <v>0</v>
      </c>
      <c r="AT28" s="7">
        <v>0</v>
      </c>
      <c r="AU28" s="7">
        <v>0</v>
      </c>
      <c r="AV28" s="20" t="str">
        <f>IF(AP28+AQ28+AR28+AS28+AT28+AU28=Sheet35!AV27,"OK","Error")</f>
        <v>OK</v>
      </c>
      <c r="AW28" s="7">
        <f>Sheet35!F27</f>
        <v>0</v>
      </c>
      <c r="AX28" s="33" cm="1">
        <f t="array" ref="AX28:BC28">Sheet35!AY27:BD27</f>
        <v>0</v>
      </c>
      <c r="AY28" s="7">
        <v>0</v>
      </c>
      <c r="AZ28" s="7">
        <v>0</v>
      </c>
      <c r="BA28" s="7">
        <v>0</v>
      </c>
      <c r="BB28" s="7">
        <v>0</v>
      </c>
      <c r="BC28" s="7">
        <v>0</v>
      </c>
      <c r="BD28" s="33" t="str">
        <f>IF(AX28+AY28+AZ28+BA28+BB28+BC28=Sheet35!BE27,"OK","Error")</f>
        <v>OK</v>
      </c>
    </row>
    <row r="29" spans="1:56" x14ac:dyDescent="0.25">
      <c r="A29" s="47">
        <v>34</v>
      </c>
      <c r="B29" s="1" t="s">
        <v>378</v>
      </c>
      <c r="C29" s="7">
        <f>Sheet34!B27</f>
        <v>1</v>
      </c>
      <c r="D29" s="7">
        <f>Sheet34!C27</f>
        <v>22</v>
      </c>
      <c r="E29" s="7">
        <f>Sheet34!D27</f>
        <v>0</v>
      </c>
      <c r="F29" s="7">
        <f>Sheet34!E27</f>
        <v>0</v>
      </c>
      <c r="G29" s="7">
        <f>Sheet34!F27</f>
        <v>0</v>
      </c>
      <c r="H29" s="20">
        <f t="shared" si="6"/>
        <v>23</v>
      </c>
      <c r="I29" s="7">
        <f>Sheet34!G27</f>
        <v>0</v>
      </c>
      <c r="J29" s="7">
        <f>Sheet34!H27</f>
        <v>19</v>
      </c>
      <c r="K29" s="7">
        <f>Sheet34!I27</f>
        <v>1</v>
      </c>
      <c r="L29" s="7">
        <f>Sheet34!J27</f>
        <v>1</v>
      </c>
      <c r="M29" s="7">
        <f>Sheet34!K27</f>
        <v>2</v>
      </c>
      <c r="N29" s="7">
        <f>Sheet34!L27</f>
        <v>0</v>
      </c>
      <c r="O29" s="33">
        <f t="shared" si="7"/>
        <v>23</v>
      </c>
      <c r="P29" s="20" t="str">
        <f t="shared" si="8"/>
        <v>OK</v>
      </c>
      <c r="Q29" s="31">
        <f>Sheet34!B27</f>
        <v>1</v>
      </c>
      <c r="R29" s="26">
        <f>Sheet34!O27</f>
        <v>0</v>
      </c>
      <c r="S29" s="26">
        <f>Sheet34!P27</f>
        <v>1</v>
      </c>
      <c r="T29" s="26">
        <f>Sheet34!Q27</f>
        <v>0</v>
      </c>
      <c r="U29" s="26">
        <f>Sheet34!R27</f>
        <v>0</v>
      </c>
      <c r="V29" s="26">
        <f>Sheet34!S27</f>
        <v>0</v>
      </c>
      <c r="W29" s="26">
        <f>Sheet34!T27</f>
        <v>0</v>
      </c>
      <c r="X29" s="20" t="str">
        <f>IF(R29+S29+T29+U29+V29+W29=Sheet34!U27,"OK","Error")</f>
        <v>OK</v>
      </c>
      <c r="Y29" s="26">
        <f>Sheet34!C27</f>
        <v>22</v>
      </c>
      <c r="Z29" s="26" cm="1">
        <f t="array" ref="Z29:AE29">Sheet34!X27:AC27</f>
        <v>0</v>
      </c>
      <c r="AA29" s="26">
        <v>18</v>
      </c>
      <c r="AB29" s="26">
        <v>1</v>
      </c>
      <c r="AC29" s="26">
        <v>1</v>
      </c>
      <c r="AD29" s="26">
        <v>2</v>
      </c>
      <c r="AE29" s="26">
        <v>0</v>
      </c>
      <c r="AF29" s="20" t="str">
        <f>IF(Z29+AA29+AB29+AC29+AD29+AE29=Sheet34!AD27,"OK","Error")</f>
        <v>OK</v>
      </c>
      <c r="AG29" s="31">
        <f>Sheet34!D27</f>
        <v>0</v>
      </c>
      <c r="AH29" s="26" cm="1">
        <f t="array" ref="AH29:AM29">Sheet34!AG27:AL27</f>
        <v>0</v>
      </c>
      <c r="AI29" s="26">
        <v>0</v>
      </c>
      <c r="AJ29" s="26">
        <v>0</v>
      </c>
      <c r="AK29" s="26">
        <v>0</v>
      </c>
      <c r="AL29" s="26">
        <v>0</v>
      </c>
      <c r="AM29" s="26">
        <v>0</v>
      </c>
      <c r="AN29" s="20" t="str">
        <f>IF(AH29+AI29+AJ29+AK29+AL29+AM29=Sheet34!AM27,"OK","Error")</f>
        <v>OK</v>
      </c>
      <c r="AO29" s="33">
        <f>Sheet54!E47</f>
        <v>0</v>
      </c>
      <c r="AP29" s="7" cm="1">
        <f t="array" ref="AP29:AU29">Sheet34!AP27:AU27</f>
        <v>0</v>
      </c>
      <c r="AQ29" s="7">
        <v>0</v>
      </c>
      <c r="AR29" s="7">
        <v>0</v>
      </c>
      <c r="AS29" s="7">
        <v>0</v>
      </c>
      <c r="AT29" s="7">
        <v>0</v>
      </c>
      <c r="AU29" s="7">
        <v>0</v>
      </c>
      <c r="AV29" s="20" t="str">
        <f>IF(AP29+AQ29+AR29+AS29+AT29+AU29=Sheet34!AV27,"OK","Error")</f>
        <v>OK</v>
      </c>
      <c r="AW29" s="7">
        <f>Sheet34!F27</f>
        <v>0</v>
      </c>
      <c r="AX29" s="33" cm="1">
        <f t="array" ref="AX29:BC29">Sheet34!AY27:BD27</f>
        <v>0</v>
      </c>
      <c r="AY29" s="7">
        <v>0</v>
      </c>
      <c r="AZ29" s="7">
        <v>0</v>
      </c>
      <c r="BA29" s="7">
        <v>0</v>
      </c>
      <c r="BB29" s="7">
        <v>0</v>
      </c>
      <c r="BC29" s="7">
        <v>0</v>
      </c>
      <c r="BD29" s="33" t="str">
        <f>IF(AX29+AY29+AZ29+BA29+BB29+BC29=Sheet34!BE27,"OK","Error")</f>
        <v>OK</v>
      </c>
    </row>
    <row r="30" spans="1:56" x14ac:dyDescent="0.25">
      <c r="A30" s="47">
        <v>33</v>
      </c>
      <c r="B30" s="1" t="s">
        <v>379</v>
      </c>
      <c r="C30" s="7">
        <f>Sheet33!B27</f>
        <v>3</v>
      </c>
      <c r="D30" s="7">
        <f>Sheet33!C27</f>
        <v>22</v>
      </c>
      <c r="E30" s="7">
        <f>Sheet33!D27</f>
        <v>0</v>
      </c>
      <c r="F30" s="7">
        <f>Sheet33!E27</f>
        <v>0</v>
      </c>
      <c r="G30" s="7">
        <f>Sheet33!F27</f>
        <v>0</v>
      </c>
      <c r="H30" s="20">
        <f t="shared" si="6"/>
        <v>25</v>
      </c>
      <c r="I30" s="7">
        <f>Sheet33!G27</f>
        <v>0</v>
      </c>
      <c r="J30" s="7">
        <f>Sheet33!H27</f>
        <v>16</v>
      </c>
      <c r="K30" s="7">
        <f>Sheet33!I27</f>
        <v>3</v>
      </c>
      <c r="L30" s="7">
        <f>Sheet33!J27</f>
        <v>4</v>
      </c>
      <c r="M30" s="7">
        <f>Sheet33!K27</f>
        <v>2</v>
      </c>
      <c r="N30" s="7">
        <f>Sheet33!L27</f>
        <v>0</v>
      </c>
      <c r="O30" s="33">
        <f t="shared" si="7"/>
        <v>25</v>
      </c>
      <c r="P30" s="20" t="str">
        <f t="shared" si="8"/>
        <v>OK</v>
      </c>
      <c r="Q30" s="31">
        <f>Sheet33!B27</f>
        <v>3</v>
      </c>
      <c r="R30" s="26">
        <f>Sheet33!O27</f>
        <v>0</v>
      </c>
      <c r="S30" s="26">
        <f>Sheet33!P27</f>
        <v>1</v>
      </c>
      <c r="T30" s="26">
        <f>Sheet33!Q27</f>
        <v>1</v>
      </c>
      <c r="U30" s="26">
        <f>Sheet33!R27</f>
        <v>0</v>
      </c>
      <c r="V30" s="26">
        <f>Sheet33!S27</f>
        <v>1</v>
      </c>
      <c r="W30" s="26">
        <f>Sheet33!T27</f>
        <v>0</v>
      </c>
      <c r="X30" s="20" t="str">
        <f>IF(R30+S30+T30+U30+V30+W30=Sheet33!U27,"OK","Error")</f>
        <v>OK</v>
      </c>
      <c r="Y30" s="26">
        <f>Sheet33!C27</f>
        <v>22</v>
      </c>
      <c r="Z30" s="26" cm="1">
        <f t="array" ref="Z30:AE30">Sheet33!X27:AC27</f>
        <v>0</v>
      </c>
      <c r="AA30" s="26">
        <v>15</v>
      </c>
      <c r="AB30" s="26">
        <v>2</v>
      </c>
      <c r="AC30" s="26">
        <v>4</v>
      </c>
      <c r="AD30" s="26">
        <v>1</v>
      </c>
      <c r="AE30" s="26">
        <v>0</v>
      </c>
      <c r="AF30" s="20" t="str">
        <f>IF(Z30+AA30+AB30+AC30+AD30+AE30=Sheet33!AD27,"OK","Error")</f>
        <v>OK</v>
      </c>
      <c r="AG30" s="31">
        <f>Sheet33!D27</f>
        <v>0</v>
      </c>
      <c r="AH30" s="26" cm="1">
        <f t="array" ref="AH30:AM30">Sheet33!AG27:AL27</f>
        <v>0</v>
      </c>
      <c r="AI30" s="26">
        <v>0</v>
      </c>
      <c r="AJ30" s="26">
        <v>0</v>
      </c>
      <c r="AK30" s="26">
        <v>0</v>
      </c>
      <c r="AL30" s="26">
        <v>0</v>
      </c>
      <c r="AM30" s="26">
        <v>0</v>
      </c>
      <c r="AN30" s="20" t="str">
        <f>IF(AH30+AI30+AJ30+AK30+AL30+AM30=Sheet33!AM27,"OK","Error")</f>
        <v>OK</v>
      </c>
      <c r="AO30" s="33">
        <f>Sheet54!E48</f>
        <v>0</v>
      </c>
      <c r="AP30" s="7" cm="1">
        <f t="array" ref="AP30:AU30">Sheet33!AP27:AU27</f>
        <v>0</v>
      </c>
      <c r="AQ30" s="7">
        <v>0</v>
      </c>
      <c r="AR30" s="7">
        <v>0</v>
      </c>
      <c r="AS30" s="7">
        <v>0</v>
      </c>
      <c r="AT30" s="7">
        <v>0</v>
      </c>
      <c r="AU30" s="7">
        <v>0</v>
      </c>
      <c r="AV30" s="20" t="str">
        <f>IF(AP30+AQ30+AR30+AS30+AT30+AU30=Sheet33!AV27,"OK","Error")</f>
        <v>OK</v>
      </c>
      <c r="AW30" s="7">
        <f>Sheet33!F27</f>
        <v>0</v>
      </c>
      <c r="AX30" s="33" cm="1">
        <f t="array" ref="AX30:BC30">Sheet33!AY27:BD27</f>
        <v>0</v>
      </c>
      <c r="AY30" s="7">
        <v>0</v>
      </c>
      <c r="AZ30" s="7">
        <v>0</v>
      </c>
      <c r="BA30" s="7">
        <v>0</v>
      </c>
      <c r="BB30" s="7">
        <v>0</v>
      </c>
      <c r="BC30" s="7">
        <v>0</v>
      </c>
      <c r="BD30" s="33" t="str">
        <f>IF(AX30+AY30+AZ30+BA30+BB30+BC30=Sheet33!BE27,"OK","Error")</f>
        <v>OK</v>
      </c>
    </row>
    <row r="31" spans="1:56" x14ac:dyDescent="0.25">
      <c r="A31" s="47">
        <v>32</v>
      </c>
      <c r="B31" s="1" t="s">
        <v>380</v>
      </c>
      <c r="C31" s="7">
        <f>Sheet32!B27</f>
        <v>1</v>
      </c>
      <c r="D31" s="7">
        <f>Sheet32!C27</f>
        <v>20</v>
      </c>
      <c r="E31" s="7">
        <f>Sheet32!D27</f>
        <v>0</v>
      </c>
      <c r="F31" s="7">
        <f>Sheet32!E27</f>
        <v>0</v>
      </c>
      <c r="G31" s="7">
        <f>Sheet32!F27</f>
        <v>2</v>
      </c>
      <c r="H31" s="20">
        <f t="shared" si="6"/>
        <v>23</v>
      </c>
      <c r="I31" s="7">
        <f>Sheet32!G27</f>
        <v>0</v>
      </c>
      <c r="J31" s="7">
        <f>Sheet32!H27</f>
        <v>15</v>
      </c>
      <c r="K31" s="7">
        <f>Sheet32!I27</f>
        <v>5</v>
      </c>
      <c r="L31" s="7">
        <f>Sheet32!J27</f>
        <v>2</v>
      </c>
      <c r="M31" s="7">
        <f>Sheet32!K27</f>
        <v>1</v>
      </c>
      <c r="N31" s="7">
        <f>Sheet32!L27</f>
        <v>0</v>
      </c>
      <c r="O31" s="33">
        <f t="shared" si="7"/>
        <v>23</v>
      </c>
      <c r="P31" s="20" t="str">
        <f t="shared" si="8"/>
        <v>OK</v>
      </c>
      <c r="Q31" s="31">
        <f>Sheet32!B27</f>
        <v>1</v>
      </c>
      <c r="R31" s="26">
        <f>Sheet32!O27</f>
        <v>0</v>
      </c>
      <c r="S31" s="26">
        <f>Sheet32!P27</f>
        <v>1</v>
      </c>
      <c r="T31" s="26">
        <f>Sheet32!Q27</f>
        <v>0</v>
      </c>
      <c r="U31" s="26">
        <f>Sheet32!R27</f>
        <v>0</v>
      </c>
      <c r="V31" s="26">
        <f>Sheet32!S27</f>
        <v>0</v>
      </c>
      <c r="W31" s="26">
        <f>Sheet32!T27</f>
        <v>0</v>
      </c>
      <c r="X31" s="20" t="str">
        <f>IF(R31+S31+T31+U31+V31+W31=Sheet32!U27,"OK","Error")</f>
        <v>OK</v>
      </c>
      <c r="Y31" s="26">
        <f>Sheet32!C27</f>
        <v>20</v>
      </c>
      <c r="Z31" s="26" cm="1">
        <f t="array" ref="Z31:AE31">Sheet32!X27:AC27</f>
        <v>0</v>
      </c>
      <c r="AA31" s="26">
        <v>13</v>
      </c>
      <c r="AB31" s="26">
        <v>4</v>
      </c>
      <c r="AC31" s="26">
        <v>2</v>
      </c>
      <c r="AD31" s="26">
        <v>1</v>
      </c>
      <c r="AE31" s="26">
        <v>0</v>
      </c>
      <c r="AF31" s="20" t="str">
        <f>IF(Z31+AA31+AB31+AC31+AD31+AE31=Sheet32!AD27,"OK","Error")</f>
        <v>OK</v>
      </c>
      <c r="AG31" s="31">
        <f>Sheet32!D27</f>
        <v>0</v>
      </c>
      <c r="AH31" s="26" cm="1">
        <f t="array" ref="AH31:AM31">Sheet32!AG27:AL27</f>
        <v>0</v>
      </c>
      <c r="AI31" s="26">
        <v>0</v>
      </c>
      <c r="AJ31" s="26">
        <v>0</v>
      </c>
      <c r="AK31" s="26">
        <v>0</v>
      </c>
      <c r="AL31" s="26">
        <v>0</v>
      </c>
      <c r="AM31" s="26">
        <v>0</v>
      </c>
      <c r="AN31" s="20" t="str">
        <f>IF(AH31+AI31+AJ31+AK31+AL31+AM31=Sheet32!AM27,"OK","Error")</f>
        <v>OK</v>
      </c>
      <c r="AO31" s="33">
        <f>Sheet54!E49</f>
        <v>0</v>
      </c>
      <c r="AP31" s="7" cm="1">
        <f t="array" ref="AP31:AU31">Sheet32!AP27:AU27</f>
        <v>0</v>
      </c>
      <c r="AQ31" s="7">
        <v>0</v>
      </c>
      <c r="AR31" s="7">
        <v>0</v>
      </c>
      <c r="AS31" s="7">
        <v>0</v>
      </c>
      <c r="AT31" s="7">
        <v>0</v>
      </c>
      <c r="AU31" s="7">
        <v>0</v>
      </c>
      <c r="AV31" s="20" t="str">
        <f>IF(AP31+AQ31+AR31+AS31+AT31+AU31=Sheet32!AV27,"OK","Error")</f>
        <v>OK</v>
      </c>
      <c r="AW31" s="7">
        <f>Sheet32!F27</f>
        <v>2</v>
      </c>
      <c r="AX31" s="33" cm="1">
        <f t="array" ref="AX31:BC31">Sheet32!AY27:BD27</f>
        <v>0</v>
      </c>
      <c r="AY31" s="7">
        <v>1</v>
      </c>
      <c r="AZ31" s="7">
        <v>1</v>
      </c>
      <c r="BA31" s="7">
        <v>0</v>
      </c>
      <c r="BB31" s="7">
        <v>0</v>
      </c>
      <c r="BC31" s="7">
        <v>0</v>
      </c>
      <c r="BD31" s="33" t="str">
        <f>IF(AX31+AY31+AZ31+BA31+BB31+BC31=Sheet32!BE27,"OK","Error")</f>
        <v>OK</v>
      </c>
    </row>
    <row r="32" spans="1:56" x14ac:dyDescent="0.25">
      <c r="A32" s="47">
        <v>31</v>
      </c>
      <c r="B32" s="1" t="s">
        <v>381</v>
      </c>
      <c r="C32" s="7">
        <f>Sheet31!B27</f>
        <v>4</v>
      </c>
      <c r="D32" s="7">
        <f>Sheet31!C27</f>
        <v>18</v>
      </c>
      <c r="E32" s="7">
        <f>Sheet31!D27</f>
        <v>1</v>
      </c>
      <c r="F32" s="7">
        <f>Sheet31!E27</f>
        <v>0</v>
      </c>
      <c r="G32" s="7">
        <f>Sheet31!F27</f>
        <v>0</v>
      </c>
      <c r="H32" s="20">
        <f t="shared" si="6"/>
        <v>23</v>
      </c>
      <c r="I32" s="7">
        <f>Sheet31!G27</f>
        <v>1</v>
      </c>
      <c r="J32" s="7">
        <f>Sheet31!H27</f>
        <v>16</v>
      </c>
      <c r="K32" s="7">
        <f>Sheet31!I27</f>
        <v>6</v>
      </c>
      <c r="L32" s="7">
        <f>Sheet31!J27</f>
        <v>0</v>
      </c>
      <c r="M32" s="7">
        <f>Sheet31!K27</f>
        <v>0</v>
      </c>
      <c r="N32" s="7">
        <f>Sheet31!L27</f>
        <v>0</v>
      </c>
      <c r="O32" s="33">
        <f t="shared" si="7"/>
        <v>23</v>
      </c>
      <c r="P32" s="20" t="str">
        <f t="shared" si="8"/>
        <v>OK</v>
      </c>
      <c r="Q32" s="31">
        <f>Sheet31!B27</f>
        <v>4</v>
      </c>
      <c r="R32" s="26">
        <f>Sheet31!O27</f>
        <v>0</v>
      </c>
      <c r="S32" s="26">
        <f>Sheet31!P27</f>
        <v>1</v>
      </c>
      <c r="T32" s="26">
        <f>Sheet31!Q27</f>
        <v>3</v>
      </c>
      <c r="U32" s="26">
        <f>Sheet31!R27</f>
        <v>0</v>
      </c>
      <c r="V32" s="26">
        <f>Sheet31!S27</f>
        <v>0</v>
      </c>
      <c r="W32" s="26">
        <f>Sheet31!T27</f>
        <v>0</v>
      </c>
      <c r="X32" s="20" t="str">
        <f>IF(R32+S32+T32+U32+V32+W32=Sheet31!U27,"OK","Error")</f>
        <v>OK</v>
      </c>
      <c r="Y32" s="26">
        <f>Sheet31!C27</f>
        <v>18</v>
      </c>
      <c r="Z32" s="26" cm="1">
        <f t="array" ref="Z32:AE32">Sheet31!X27:AC27</f>
        <v>1</v>
      </c>
      <c r="AA32" s="26">
        <v>15</v>
      </c>
      <c r="AB32" s="26">
        <v>2</v>
      </c>
      <c r="AC32" s="26">
        <v>0</v>
      </c>
      <c r="AD32" s="26">
        <v>0</v>
      </c>
      <c r="AE32" s="26">
        <v>0</v>
      </c>
      <c r="AF32" s="20" t="str">
        <f>IF(Z32+AA32+AB32+AC32+AD32+AE32=Sheet31!AD27,"OK","Error")</f>
        <v>OK</v>
      </c>
      <c r="AG32" s="31">
        <f>Sheet31!D27</f>
        <v>1</v>
      </c>
      <c r="AH32" s="26" cm="1">
        <f t="array" ref="AH32:AM32">Sheet31!AG27:AL27</f>
        <v>0</v>
      </c>
      <c r="AI32" s="26">
        <v>0</v>
      </c>
      <c r="AJ32" s="26">
        <v>1</v>
      </c>
      <c r="AK32" s="26">
        <v>0</v>
      </c>
      <c r="AL32" s="26">
        <v>0</v>
      </c>
      <c r="AM32" s="26">
        <v>0</v>
      </c>
      <c r="AN32" s="20" t="str">
        <f>IF(AH32+AI32+AJ32+AK32+AL32+AM32=Sheet31!AM27,"OK","Error")</f>
        <v>OK</v>
      </c>
      <c r="AO32" s="7">
        <f>Sheet31!E27</f>
        <v>0</v>
      </c>
      <c r="AP32" s="33" cm="1">
        <f t="array" ref="AP32:AU32">Sheet31!AP27:AU27</f>
        <v>0</v>
      </c>
      <c r="AQ32" s="7">
        <v>0</v>
      </c>
      <c r="AR32" s="7">
        <v>0</v>
      </c>
      <c r="AS32" s="7">
        <v>0</v>
      </c>
      <c r="AT32" s="7">
        <v>0</v>
      </c>
      <c r="AU32" s="7">
        <v>0</v>
      </c>
      <c r="AV32" s="20" t="str">
        <f>IF(AP32+AQ32+AR32+AS32+AT32+AU32=Sheet31!AV27,"OK","Error")</f>
        <v>OK</v>
      </c>
      <c r="AW32" s="7">
        <f>Sheet31!F27</f>
        <v>0</v>
      </c>
      <c r="AX32" s="33" cm="1">
        <f t="array" ref="AX32:BC32">Sheet31!AY24:BD24</f>
        <v>0</v>
      </c>
      <c r="AY32" s="7">
        <v>0</v>
      </c>
      <c r="AZ32" s="7">
        <v>0</v>
      </c>
      <c r="BA32" s="7">
        <v>0</v>
      </c>
      <c r="BB32" s="7">
        <v>0</v>
      </c>
      <c r="BC32" s="7">
        <v>0</v>
      </c>
      <c r="BD32" s="33" t="str">
        <f>IF(AX32+AY32+AZ32+BA32+BB32+BC32=Sheet31!BE27,"OK","Error")</f>
        <v>OK</v>
      </c>
    </row>
    <row r="33" spans="1:56" x14ac:dyDescent="0.25">
      <c r="A33" s="47">
        <v>30</v>
      </c>
      <c r="B33" s="1" t="s">
        <v>382</v>
      </c>
      <c r="C33" s="7">
        <f>Sheet30!B25</f>
        <v>1</v>
      </c>
      <c r="D33" s="7">
        <f>Sheet30!C25</f>
        <v>19</v>
      </c>
      <c r="E33" s="7">
        <f>Sheet30!D25</f>
        <v>1</v>
      </c>
      <c r="F33" s="7">
        <f>Sheet30!E25</f>
        <v>0</v>
      </c>
      <c r="G33" s="7">
        <f>Sheet30!F25</f>
        <v>0</v>
      </c>
      <c r="H33" s="20">
        <f t="shared" si="6"/>
        <v>21</v>
      </c>
      <c r="I33" s="7">
        <f>Sheet30!G25</f>
        <v>0</v>
      </c>
      <c r="J33" s="7">
        <f>Sheet30!H25</f>
        <v>14</v>
      </c>
      <c r="K33" s="7">
        <f>Sheet30!I25</f>
        <v>4</v>
      </c>
      <c r="L33" s="7">
        <f>Sheet30!J25</f>
        <v>1</v>
      </c>
      <c r="M33" s="7">
        <f>Sheet30!K25</f>
        <v>2</v>
      </c>
      <c r="N33" s="7">
        <f>Sheet30!L25</f>
        <v>0</v>
      </c>
      <c r="O33" s="33">
        <f t="shared" si="7"/>
        <v>21</v>
      </c>
      <c r="P33" s="20" t="str">
        <f t="shared" si="8"/>
        <v>OK</v>
      </c>
      <c r="Q33" s="31">
        <f>Sheet30!B25</f>
        <v>1</v>
      </c>
      <c r="R33" s="26">
        <f>Sheet30!O25</f>
        <v>0</v>
      </c>
      <c r="S33" s="26">
        <f>Sheet30!P25</f>
        <v>0</v>
      </c>
      <c r="T33" s="26">
        <f>Sheet30!Q25</f>
        <v>0</v>
      </c>
      <c r="U33" s="26">
        <f>Sheet30!R25</f>
        <v>0</v>
      </c>
      <c r="V33" s="26">
        <f>Sheet30!S25</f>
        <v>1</v>
      </c>
      <c r="W33" s="26">
        <f>Sheet30!T25</f>
        <v>0</v>
      </c>
      <c r="X33" s="20" t="str">
        <f>IF(R33+S33+T33+U33+V33+W33=Sheet30!U25,"OK","Error")</f>
        <v>OK</v>
      </c>
      <c r="Y33" s="26">
        <f>Sheet30!C25</f>
        <v>19</v>
      </c>
      <c r="Z33" s="26" cm="1">
        <f t="array" ref="Z33:AE33">Sheet30!X25:AC25</f>
        <v>0</v>
      </c>
      <c r="AA33" s="26">
        <v>13</v>
      </c>
      <c r="AB33" s="26">
        <v>4</v>
      </c>
      <c r="AC33" s="26">
        <v>1</v>
      </c>
      <c r="AD33" s="26">
        <v>1</v>
      </c>
      <c r="AE33" s="26">
        <v>0</v>
      </c>
      <c r="AF33" s="20" t="str">
        <f>IF(Z33+AA33+AB33+AC33+AD33+AE33=Sheet30!AD25,"OK","Error")</f>
        <v>OK</v>
      </c>
      <c r="AG33" s="31">
        <f>Sheet30!D25</f>
        <v>1</v>
      </c>
      <c r="AH33" s="26" cm="1">
        <f t="array" ref="AH33:AM33">Sheet30!AG25:AL25</f>
        <v>0</v>
      </c>
      <c r="AI33" s="26">
        <v>1</v>
      </c>
      <c r="AJ33" s="26">
        <v>0</v>
      </c>
      <c r="AK33" s="26">
        <v>0</v>
      </c>
      <c r="AL33" s="26">
        <v>0</v>
      </c>
      <c r="AM33" s="26">
        <v>0</v>
      </c>
      <c r="AN33" s="20" t="str">
        <f>IF(AH33+AI33+AJ33+AK33+AL33+AM33=Sheet30!AM25,"OK","Error")</f>
        <v>OK</v>
      </c>
      <c r="AO33" s="7">
        <f>Sheet30!E27</f>
        <v>0</v>
      </c>
      <c r="AP33" s="7" cm="1">
        <f t="array" ref="AP33:AU33">Sheet30!AP25:AU25</f>
        <v>0</v>
      </c>
      <c r="AQ33" s="7">
        <v>0</v>
      </c>
      <c r="AR33" s="7">
        <v>0</v>
      </c>
      <c r="AS33" s="7">
        <v>0</v>
      </c>
      <c r="AT33" s="7">
        <v>0</v>
      </c>
      <c r="AU33" s="7">
        <v>0</v>
      </c>
      <c r="AV33" s="20" t="str">
        <f>IF(AP33+AQ33+AR33+AS33+AT33+AU33=Sheet30!AV25,"OK","Error")</f>
        <v>OK</v>
      </c>
      <c r="AW33" s="7">
        <f>Sheet30!F25</f>
        <v>0</v>
      </c>
      <c r="AX33" s="7" cm="1">
        <f t="array" ref="AX33:BC33">Sheet30!AY25:BD25</f>
        <v>0</v>
      </c>
      <c r="AY33" s="7">
        <v>0</v>
      </c>
      <c r="AZ33" s="7">
        <v>0</v>
      </c>
      <c r="BA33" s="7">
        <v>0</v>
      </c>
      <c r="BB33" s="7">
        <v>0</v>
      </c>
      <c r="BC33" s="7">
        <v>0</v>
      </c>
      <c r="BD33" s="33" t="str">
        <f>IF(AX33+AY33+AZ33+BA33+BB33+BC33=Sheet30!BE25,"OK","Error")</f>
        <v>OK</v>
      </c>
    </row>
    <row r="34" spans="1:56" x14ac:dyDescent="0.25">
      <c r="A34" s="47">
        <v>29</v>
      </c>
      <c r="B34" t="s">
        <v>390</v>
      </c>
      <c r="C34" s="7">
        <f>Sheet29!B27</f>
        <v>3</v>
      </c>
      <c r="D34" s="7">
        <f>Sheet29!C27</f>
        <v>20</v>
      </c>
      <c r="E34" s="7">
        <f>Sheet29!D27</f>
        <v>0</v>
      </c>
      <c r="F34" s="7">
        <f>Sheet29!E27</f>
        <v>0</v>
      </c>
      <c r="G34" s="7">
        <f>Sheet29!F27</f>
        <v>0</v>
      </c>
      <c r="H34" s="20">
        <f t="shared" si="6"/>
        <v>23</v>
      </c>
      <c r="I34" s="7">
        <f>Sheet29!G27</f>
        <v>0</v>
      </c>
      <c r="J34" s="7">
        <f>Sheet29!H27</f>
        <v>16</v>
      </c>
      <c r="K34" s="7">
        <f>Sheet29!I27</f>
        <v>2</v>
      </c>
      <c r="L34" s="7">
        <f>Sheet29!J27</f>
        <v>2</v>
      </c>
      <c r="M34" s="7">
        <f>Sheet29!K27</f>
        <v>3</v>
      </c>
      <c r="N34" s="7">
        <f>Sheet29!L27</f>
        <v>0</v>
      </c>
      <c r="O34" s="33">
        <f t="shared" si="7"/>
        <v>23</v>
      </c>
      <c r="P34" s="20" t="str">
        <f t="shared" si="8"/>
        <v>OK</v>
      </c>
      <c r="Q34" s="31">
        <f>Sheet29!B27</f>
        <v>3</v>
      </c>
      <c r="R34" s="26">
        <f>Sheet29!O27</f>
        <v>0</v>
      </c>
      <c r="S34" s="26">
        <f>Sheet29!P27</f>
        <v>1</v>
      </c>
      <c r="T34" s="26">
        <f>Sheet29!Q27</f>
        <v>1</v>
      </c>
      <c r="U34" s="26">
        <f>Sheet29!R27</f>
        <v>0</v>
      </c>
      <c r="V34" s="26">
        <f>Sheet29!S27</f>
        <v>1</v>
      </c>
      <c r="W34" s="26">
        <f>Sheet29!T27</f>
        <v>0</v>
      </c>
      <c r="X34" s="20" t="str">
        <f>IF(R34+S34+T34+U34+V34+W34=Sheet29!U27,"OK","Error")</f>
        <v>OK</v>
      </c>
      <c r="Y34" s="26">
        <f>Sheet29!C27</f>
        <v>20</v>
      </c>
      <c r="Z34" s="26" cm="1">
        <f t="array" ref="Z34:AE34">Sheet29!X27:AC27</f>
        <v>0</v>
      </c>
      <c r="AA34" s="26">
        <v>15</v>
      </c>
      <c r="AB34" s="26">
        <v>1</v>
      </c>
      <c r="AC34" s="26">
        <v>2</v>
      </c>
      <c r="AD34" s="26">
        <v>2</v>
      </c>
      <c r="AE34" s="26">
        <v>0</v>
      </c>
      <c r="AF34" s="20" t="str">
        <f>IF(Z34+AA34+AB34+AC34+AD34+AE34=Sheet29!AD27,"OK","Error")</f>
        <v>OK</v>
      </c>
      <c r="AG34" s="31">
        <f>Sheet29!D27</f>
        <v>0</v>
      </c>
      <c r="AH34" s="26" cm="1">
        <f t="array" ref="AH34:AM34">Sheet29!AG27:AL27</f>
        <v>0</v>
      </c>
      <c r="AI34" s="26">
        <v>0</v>
      </c>
      <c r="AJ34" s="26">
        <v>0</v>
      </c>
      <c r="AK34" s="26">
        <v>0</v>
      </c>
      <c r="AL34" s="26">
        <v>0</v>
      </c>
      <c r="AM34" s="26">
        <v>0</v>
      </c>
      <c r="AN34" s="20" t="str">
        <f>IF(AH34+AI34+AJ34+AK34+AL34+AM34=Sheet29!AM27,"OK","Error")</f>
        <v>OK</v>
      </c>
      <c r="AO34" s="7">
        <f>Sheet29!E27</f>
        <v>0</v>
      </c>
      <c r="AP34" s="7" cm="1">
        <f t="array" ref="AP34:AU34">Sheet29!AP27:AU27</f>
        <v>0</v>
      </c>
      <c r="AQ34" s="7">
        <v>0</v>
      </c>
      <c r="AR34" s="7">
        <v>0</v>
      </c>
      <c r="AS34" s="7">
        <v>0</v>
      </c>
      <c r="AT34" s="7">
        <v>0</v>
      </c>
      <c r="AU34" s="7">
        <v>0</v>
      </c>
      <c r="AV34" s="20" t="str">
        <f>IF(AP34+AQ34+AR34+AS34+AT34+AU34=Sheet29!AV27,"OK","Error")</f>
        <v>OK</v>
      </c>
      <c r="AW34" s="7">
        <f>Sheet29!F27</f>
        <v>0</v>
      </c>
      <c r="AX34" s="7" cm="1">
        <f t="array" ref="AX34:BC34">Sheet29!AY27:BD27</f>
        <v>0</v>
      </c>
      <c r="AY34" s="7">
        <v>0</v>
      </c>
      <c r="AZ34" s="7">
        <v>0</v>
      </c>
      <c r="BA34" s="7">
        <v>0</v>
      </c>
      <c r="BB34" s="7">
        <v>0</v>
      </c>
      <c r="BC34" s="7">
        <v>0</v>
      </c>
      <c r="BD34" s="25" t="str">
        <f>IF(AX34+AY34+AZ34+BA34+BB34+BC34=Sheet29!BE27,"OK","Error")</f>
        <v>OK</v>
      </c>
    </row>
    <row r="35" spans="1:56" x14ac:dyDescent="0.25">
      <c r="A35" s="47">
        <v>28</v>
      </c>
      <c r="B35" s="1" t="s">
        <v>389</v>
      </c>
      <c r="C35" s="7">
        <f>Sheet28!B27</f>
        <v>0</v>
      </c>
      <c r="D35" s="7">
        <f>Sheet28!C27</f>
        <v>166</v>
      </c>
      <c r="E35" s="7">
        <f>Sheet28!D27</f>
        <v>1</v>
      </c>
      <c r="F35" s="7">
        <f>Sheet28!E27</f>
        <v>0</v>
      </c>
      <c r="G35" s="7">
        <f>Sheet28!F27</f>
        <v>0</v>
      </c>
      <c r="H35" s="20">
        <f t="shared" si="6"/>
        <v>167</v>
      </c>
      <c r="I35" s="7">
        <f>Sheet28!G27</f>
        <v>0</v>
      </c>
      <c r="J35" s="7">
        <f>Sheet28!H27</f>
        <v>162</v>
      </c>
      <c r="K35" s="7">
        <f>Sheet28!I27</f>
        <v>4</v>
      </c>
      <c r="L35" s="7">
        <f>Sheet28!J27</f>
        <v>1</v>
      </c>
      <c r="M35" s="7">
        <f>Sheet28!K27</f>
        <v>0</v>
      </c>
      <c r="N35" s="7">
        <f>Sheet28!L27</f>
        <v>0</v>
      </c>
      <c r="O35" s="33">
        <f t="shared" si="7"/>
        <v>167</v>
      </c>
      <c r="P35" s="20" t="str">
        <f t="shared" si="8"/>
        <v>OK</v>
      </c>
      <c r="Q35" s="31">
        <f>Sheet28!B27</f>
        <v>0</v>
      </c>
      <c r="R35" s="26">
        <f>Sheet28!O27</f>
        <v>0</v>
      </c>
      <c r="S35" s="26">
        <f>Sheet28!P27</f>
        <v>0</v>
      </c>
      <c r="T35" s="26">
        <f>Sheet28!Q27</f>
        <v>0</v>
      </c>
      <c r="U35" s="26">
        <f>Sheet28!R27</f>
        <v>0</v>
      </c>
      <c r="V35" s="26">
        <f>Sheet28!S27</f>
        <v>0</v>
      </c>
      <c r="W35" s="26">
        <f>Sheet28!T27</f>
        <v>0</v>
      </c>
      <c r="X35" s="20" t="str">
        <f>IF(R35+S35+T35+U35+V35+W35=Sheet28!U27,"OK","Error")</f>
        <v>OK</v>
      </c>
      <c r="Y35" s="26">
        <f>Sheet28!C27</f>
        <v>166</v>
      </c>
      <c r="Z35" s="26" cm="1">
        <f t="array" ref="Z35:AE35">Sheet28!X27:AC27</f>
        <v>0</v>
      </c>
      <c r="AA35" s="26">
        <v>162</v>
      </c>
      <c r="AB35" s="26">
        <v>3</v>
      </c>
      <c r="AC35" s="26">
        <v>1</v>
      </c>
      <c r="AD35" s="26">
        <v>0</v>
      </c>
      <c r="AE35" s="26">
        <v>0</v>
      </c>
      <c r="AF35" s="20" t="str">
        <f>IF(Z35+AA35+AB35+AC35+AD35+AE35=Sheet28!AD27,"OK","Error")</f>
        <v>OK</v>
      </c>
      <c r="AG35" s="31">
        <f>Sheet28!D27</f>
        <v>1</v>
      </c>
      <c r="AH35" s="26" cm="1">
        <f t="array" ref="AH35:AM35">Sheet28!AG27:AL27</f>
        <v>0</v>
      </c>
      <c r="AI35" s="26">
        <v>0</v>
      </c>
      <c r="AJ35" s="26">
        <v>1</v>
      </c>
      <c r="AK35" s="26">
        <v>0</v>
      </c>
      <c r="AL35" s="26">
        <v>0</v>
      </c>
      <c r="AM35" s="26">
        <v>0</v>
      </c>
      <c r="AN35" s="20" t="str">
        <f>IF(AH35+AI35+AJ35+AK35+AL35+AM35=Sheet28!AM27,"OK","Error")</f>
        <v>OK</v>
      </c>
      <c r="AO35" s="7">
        <f>Sheet28!E27</f>
        <v>0</v>
      </c>
      <c r="AP35" s="7" cm="1">
        <f t="array" ref="AP35:AU35">Sheet28!AP27:AU27</f>
        <v>0</v>
      </c>
      <c r="AQ35" s="7">
        <v>0</v>
      </c>
      <c r="AR35" s="7">
        <v>0</v>
      </c>
      <c r="AS35" s="7">
        <v>0</v>
      </c>
      <c r="AT35" s="7">
        <v>0</v>
      </c>
      <c r="AU35" s="7">
        <v>0</v>
      </c>
      <c r="AV35" s="20" t="str">
        <f>IF(AP35+AQ35+AR35+AS35+AT35+AU35=Sheet28!AV27,"OK","Error")</f>
        <v>OK</v>
      </c>
      <c r="AW35" s="7">
        <f>Sheet28!F27</f>
        <v>0</v>
      </c>
      <c r="AX35" s="7" cm="1">
        <f t="array" ref="AX35:BC35">Sheet28!AY27:BD27</f>
        <v>0</v>
      </c>
      <c r="AY35" s="7">
        <v>0</v>
      </c>
      <c r="AZ35" s="7">
        <v>0</v>
      </c>
      <c r="BA35" s="7">
        <v>0</v>
      </c>
      <c r="BB35" s="7">
        <v>0</v>
      </c>
      <c r="BC35" s="7">
        <v>0</v>
      </c>
      <c r="BD35" s="25" t="str">
        <f>IF(AX35+AY35+AZ35+BA35+BB35+BC35=Sheet28!BE27,"OK","Error")</f>
        <v>OK</v>
      </c>
    </row>
    <row r="36" spans="1:56" x14ac:dyDescent="0.25">
      <c r="A36" s="47">
        <v>27</v>
      </c>
      <c r="B36" s="1" t="s">
        <v>388</v>
      </c>
      <c r="C36" s="7">
        <f>Sheet27!B26</f>
        <v>1</v>
      </c>
      <c r="D36" s="7">
        <f>Sheet27!C26</f>
        <v>20</v>
      </c>
      <c r="E36" s="7">
        <f>Sheet27!D26</f>
        <v>1</v>
      </c>
      <c r="F36" s="7">
        <f>Sheet27!E26</f>
        <v>0</v>
      </c>
      <c r="G36" s="7">
        <f>Sheet27!F26</f>
        <v>0</v>
      </c>
      <c r="H36" s="20">
        <f t="shared" si="6"/>
        <v>22</v>
      </c>
      <c r="I36" s="7">
        <f>Sheet27!G26</f>
        <v>0</v>
      </c>
      <c r="J36" s="7">
        <f>Sheet27!H26</f>
        <v>18</v>
      </c>
      <c r="K36" s="7">
        <f>Sheet27!I26</f>
        <v>2</v>
      </c>
      <c r="L36" s="7">
        <f>Sheet27!J26</f>
        <v>2</v>
      </c>
      <c r="M36" s="7">
        <f>Sheet27!K26</f>
        <v>0</v>
      </c>
      <c r="N36" s="7">
        <f>Sheet27!L26</f>
        <v>0</v>
      </c>
      <c r="O36" s="33">
        <f t="shared" si="7"/>
        <v>22</v>
      </c>
      <c r="P36" s="20" t="str">
        <f t="shared" si="8"/>
        <v>OK</v>
      </c>
      <c r="Q36" s="31">
        <f>Sheet27!B26</f>
        <v>1</v>
      </c>
      <c r="R36" s="26">
        <f>Sheet27!O26</f>
        <v>0</v>
      </c>
      <c r="S36" s="26">
        <f>Sheet27!P26</f>
        <v>1</v>
      </c>
      <c r="T36" s="26">
        <f>Sheet27!Q26</f>
        <v>0</v>
      </c>
      <c r="U36" s="26">
        <f>Sheet27!R26</f>
        <v>0</v>
      </c>
      <c r="V36" s="26">
        <f>Sheet27!S26</f>
        <v>0</v>
      </c>
      <c r="W36" s="26">
        <f>Sheet27!T26</f>
        <v>0</v>
      </c>
      <c r="X36" s="20" t="str">
        <f>IF(R36+S36+T36+U36+V36+W36=Sheet27!U26,"OK","Error")</f>
        <v>OK</v>
      </c>
      <c r="Y36" s="26">
        <f>Sheet27!C26</f>
        <v>20</v>
      </c>
      <c r="Z36" s="26" cm="1">
        <f t="array" ref="Z36:AE36">Sheet27!X26:AC26</f>
        <v>0</v>
      </c>
      <c r="AA36" s="26">
        <v>16</v>
      </c>
      <c r="AB36" s="26">
        <v>2</v>
      </c>
      <c r="AC36" s="26">
        <v>2</v>
      </c>
      <c r="AD36" s="26">
        <v>0</v>
      </c>
      <c r="AE36" s="26">
        <v>0</v>
      </c>
      <c r="AF36" s="20" t="str">
        <f>IF(Z36+AA36+AB36+AC36+AD36+AE36=Sheet27!AD26,"OK","Error")</f>
        <v>OK</v>
      </c>
      <c r="AG36" s="31">
        <f>Sheet27!D26</f>
        <v>1</v>
      </c>
      <c r="AH36" s="26" cm="1">
        <f t="array" ref="AH36:AM36">Sheet27!AG26:AL26</f>
        <v>0</v>
      </c>
      <c r="AI36" s="26">
        <v>1</v>
      </c>
      <c r="AJ36" s="26">
        <v>0</v>
      </c>
      <c r="AK36" s="26">
        <v>0</v>
      </c>
      <c r="AL36" s="26">
        <v>0</v>
      </c>
      <c r="AM36" s="26">
        <v>0</v>
      </c>
      <c r="AN36" s="20" t="str">
        <f>IF(AH36+AI36+AJ36+AK36+AL36+AM36=Sheet27!AM26,"OK","Error")</f>
        <v>OK</v>
      </c>
      <c r="AO36" s="7">
        <f>Sheet27!E26</f>
        <v>0</v>
      </c>
      <c r="AP36" s="7" cm="1">
        <f t="array" ref="AP36:AU36">Sheet27!AP26:AU26</f>
        <v>0</v>
      </c>
      <c r="AQ36" s="7">
        <v>0</v>
      </c>
      <c r="AR36" s="7">
        <v>0</v>
      </c>
      <c r="AS36" s="7">
        <v>0</v>
      </c>
      <c r="AT36" s="7">
        <v>0</v>
      </c>
      <c r="AU36" s="7">
        <v>0</v>
      </c>
      <c r="AV36" s="20" t="str">
        <f>IF(AP36+AQ36+AR36+AS36+AT36+AU36=Sheet27!AV26,"OK","Error")</f>
        <v>OK</v>
      </c>
      <c r="AW36" s="7">
        <f>Sheet27!F26</f>
        <v>0</v>
      </c>
      <c r="AX36" s="7" cm="1">
        <f t="array" ref="AX36:BC36">Sheet27!AY26:BD26</f>
        <v>0</v>
      </c>
      <c r="AY36" s="7">
        <v>0</v>
      </c>
      <c r="AZ36" s="7">
        <v>0</v>
      </c>
      <c r="BA36" s="7">
        <v>0</v>
      </c>
      <c r="BB36" s="7">
        <v>0</v>
      </c>
      <c r="BC36" s="7">
        <v>0</v>
      </c>
      <c r="BD36" s="25" t="str">
        <f>IF(AX36+AY36+AZ36+BA36+BB36+BC36=Sheet27!BE26,"OK","Error")</f>
        <v>OK</v>
      </c>
    </row>
    <row r="37" spans="1:56" x14ac:dyDescent="0.25">
      <c r="A37" s="47">
        <v>26</v>
      </c>
      <c r="B37" t="s">
        <v>391</v>
      </c>
      <c r="C37" s="7">
        <f>Sheet26!B27</f>
        <v>1</v>
      </c>
      <c r="D37" s="7">
        <f>Sheet26!C27</f>
        <v>22</v>
      </c>
      <c r="E37" s="7">
        <f>Sheet26!D27</f>
        <v>0</v>
      </c>
      <c r="F37" s="7">
        <f>Sheet26!E27</f>
        <v>0</v>
      </c>
      <c r="G37" s="7">
        <f>Sheet26!F27</f>
        <v>0</v>
      </c>
      <c r="H37" s="20">
        <f t="shared" si="6"/>
        <v>23</v>
      </c>
      <c r="I37" s="7">
        <f>Sheet26!G27</f>
        <v>0</v>
      </c>
      <c r="J37" s="7">
        <f>Sheet26!H27</f>
        <v>20</v>
      </c>
      <c r="K37" s="7">
        <f>Sheet26!I27</f>
        <v>1</v>
      </c>
      <c r="L37" s="7">
        <f>Sheet26!J27</f>
        <v>0</v>
      </c>
      <c r="M37" s="7">
        <f>Sheet26!K27</f>
        <v>2</v>
      </c>
      <c r="N37" s="7">
        <f>Sheet26!L27</f>
        <v>0</v>
      </c>
      <c r="O37" s="33">
        <f t="shared" si="7"/>
        <v>23</v>
      </c>
      <c r="P37" s="20" t="str">
        <f t="shared" si="8"/>
        <v>OK</v>
      </c>
      <c r="Q37" s="31">
        <f>Sheet26!B27</f>
        <v>1</v>
      </c>
      <c r="R37" s="26">
        <f>Sheet26!O27</f>
        <v>0</v>
      </c>
      <c r="S37" s="26">
        <f>Sheet26!P27</f>
        <v>1</v>
      </c>
      <c r="T37" s="26">
        <f>Sheet26!Q27</f>
        <v>0</v>
      </c>
      <c r="U37" s="26">
        <f>Sheet26!R27</f>
        <v>0</v>
      </c>
      <c r="V37" s="26">
        <f>Sheet26!S27</f>
        <v>0</v>
      </c>
      <c r="W37" s="26">
        <f>Sheet26!T27</f>
        <v>0</v>
      </c>
      <c r="X37" s="20" t="str">
        <f>IF(R37+S37+T37+U37+V37+W37=Sheet26!U27,"OK","Error")</f>
        <v>OK</v>
      </c>
      <c r="Y37" s="26">
        <f>Sheet26!C27</f>
        <v>22</v>
      </c>
      <c r="Z37" s="26" cm="1">
        <f t="array" ref="Z37:AE37">Sheet26!X27:AC27</f>
        <v>0</v>
      </c>
      <c r="AA37" s="26">
        <v>20</v>
      </c>
      <c r="AB37" s="26">
        <v>1</v>
      </c>
      <c r="AC37" s="26">
        <v>0</v>
      </c>
      <c r="AD37" s="26">
        <v>1</v>
      </c>
      <c r="AE37" s="26">
        <v>0</v>
      </c>
      <c r="AF37" s="20" t="str">
        <f>IF(Z37+AA37+AB37+AC37+AD37+AE37=Sheet26!AD27,"OK","Error")</f>
        <v>OK</v>
      </c>
      <c r="AG37" s="31">
        <f>Sheet26!D27</f>
        <v>0</v>
      </c>
      <c r="AH37" s="26" cm="1">
        <f t="array" ref="AH37:AM37">Sheet26!AG27:AL27</f>
        <v>0</v>
      </c>
      <c r="AI37" s="26">
        <v>0</v>
      </c>
      <c r="AJ37" s="26">
        <v>0</v>
      </c>
      <c r="AK37" s="26">
        <v>0</v>
      </c>
      <c r="AL37" s="26">
        <v>0</v>
      </c>
      <c r="AM37" s="26">
        <v>0</v>
      </c>
      <c r="AN37" s="20" t="str">
        <f>IF(AH37+AI37+AJ37+AK37+AL37+AM37=Sheet26!AM27,"OK","Error")</f>
        <v>OK</v>
      </c>
      <c r="AO37" s="7">
        <f>Sheet26!E27</f>
        <v>0</v>
      </c>
      <c r="AP37" s="7" cm="1">
        <f t="array" ref="AP37:AU37">Sheet26!AP27:AU27</f>
        <v>0</v>
      </c>
      <c r="AQ37" s="7">
        <v>0</v>
      </c>
      <c r="AR37" s="7">
        <v>0</v>
      </c>
      <c r="AS37" s="7">
        <v>0</v>
      </c>
      <c r="AT37" s="7">
        <v>0</v>
      </c>
      <c r="AU37" s="7">
        <v>0</v>
      </c>
      <c r="AV37" s="20" t="str">
        <f>IF(AP37+AQ37+AR37+AS37+AT37+AU37=Sheet26!AV27,"OK","Error")</f>
        <v>OK</v>
      </c>
      <c r="AW37" s="7">
        <f>Sheet26!F27</f>
        <v>0</v>
      </c>
      <c r="AX37" s="7" cm="1">
        <f t="array" ref="AX37:BC37">Sheet26!AY27:BD27</f>
        <v>0</v>
      </c>
      <c r="AY37" s="7">
        <v>0</v>
      </c>
      <c r="AZ37" s="7">
        <v>0</v>
      </c>
      <c r="BA37" s="7">
        <v>0</v>
      </c>
      <c r="BB37" s="7">
        <v>0</v>
      </c>
      <c r="BC37" s="7">
        <v>0</v>
      </c>
      <c r="BD37" s="25" t="str">
        <f>IF(AX37+AY37+AZ37+BA37+BB37+BC37=Sheet26!BE27,"OK","Error")</f>
        <v>OK</v>
      </c>
    </row>
    <row r="38" spans="1:56" x14ac:dyDescent="0.25">
      <c r="A38" s="47">
        <v>25</v>
      </c>
      <c r="B38" s="1" t="s">
        <v>392</v>
      </c>
      <c r="C38" s="7">
        <f>Sheet25!B27</f>
        <v>1</v>
      </c>
      <c r="D38" s="7">
        <f>Sheet25!C27</f>
        <v>22</v>
      </c>
      <c r="E38" s="7">
        <f>Sheet25!D27</f>
        <v>0</v>
      </c>
      <c r="F38" s="7">
        <f>Sheet25!E27</f>
        <v>0</v>
      </c>
      <c r="G38" s="7">
        <f>Sheet25!F27</f>
        <v>0</v>
      </c>
      <c r="H38" s="20">
        <f t="shared" si="6"/>
        <v>23</v>
      </c>
      <c r="I38" s="7">
        <f>Sheet25!G27</f>
        <v>0</v>
      </c>
      <c r="J38" s="7">
        <f>Sheet25!H27</f>
        <v>16</v>
      </c>
      <c r="K38" s="7">
        <f>Sheet25!I27</f>
        <v>5</v>
      </c>
      <c r="L38" s="7">
        <f>Sheet25!J27</f>
        <v>2</v>
      </c>
      <c r="M38" s="7">
        <f>Sheet25!K27</f>
        <v>0</v>
      </c>
      <c r="N38" s="7">
        <f>Sheet25!L27</f>
        <v>0</v>
      </c>
      <c r="O38" s="33">
        <f t="shared" si="7"/>
        <v>23</v>
      </c>
      <c r="P38" s="20" t="str">
        <f t="shared" si="8"/>
        <v>OK</v>
      </c>
      <c r="Q38" s="31">
        <f>Sheet25!B27</f>
        <v>1</v>
      </c>
      <c r="R38" s="26">
        <f>Sheet25!O27</f>
        <v>0</v>
      </c>
      <c r="S38" s="26">
        <f>Sheet25!P27</f>
        <v>0</v>
      </c>
      <c r="T38" s="26">
        <f>Sheet25!Q27</f>
        <v>1</v>
      </c>
      <c r="U38" s="26">
        <f>Sheet25!R27</f>
        <v>0</v>
      </c>
      <c r="V38" s="26">
        <f>Sheet25!S27</f>
        <v>0</v>
      </c>
      <c r="W38" s="26">
        <f>Sheet25!T27</f>
        <v>0</v>
      </c>
      <c r="X38" s="20" t="str">
        <f>IF(R38+S38+T38+U38+V38+W38=Sheet25!U27,"OK","Error")</f>
        <v>OK</v>
      </c>
      <c r="Y38" s="26">
        <f>Sheet25!C27</f>
        <v>22</v>
      </c>
      <c r="Z38" s="26" cm="1">
        <f t="array" ref="Z38:AE38">Sheet25!X27:AC27</f>
        <v>0</v>
      </c>
      <c r="AA38" s="26">
        <v>16</v>
      </c>
      <c r="AB38" s="26">
        <v>4</v>
      </c>
      <c r="AC38" s="26">
        <v>2</v>
      </c>
      <c r="AD38" s="26">
        <v>0</v>
      </c>
      <c r="AE38" s="26">
        <v>0</v>
      </c>
      <c r="AF38" s="20" t="str">
        <f>IF(Z38+AA38+AB38+AC38+AD38+AE38=Sheet25!AD27,"OK","Error")</f>
        <v>OK</v>
      </c>
      <c r="AG38" s="31">
        <f>Sheet25!D27</f>
        <v>0</v>
      </c>
      <c r="AH38" s="26" cm="1">
        <f t="array" ref="AH38:AM38">Sheet25!AG27:AL27</f>
        <v>0</v>
      </c>
      <c r="AI38" s="26">
        <v>0</v>
      </c>
      <c r="AJ38" s="26">
        <v>0</v>
      </c>
      <c r="AK38" s="26">
        <v>0</v>
      </c>
      <c r="AL38" s="26">
        <v>0</v>
      </c>
      <c r="AM38" s="26">
        <v>0</v>
      </c>
      <c r="AN38" s="20" t="str">
        <f>IF(AH38+AI38+AJ38+AK38+AL38+AM38=Sheet25!AM27,"OK","Error")</f>
        <v>OK</v>
      </c>
      <c r="AO38" s="7">
        <f>Sheet25!E27</f>
        <v>0</v>
      </c>
      <c r="AP38" s="7" cm="1">
        <f t="array" ref="AP38:AU38">Sheet25!AP27:AU27</f>
        <v>0</v>
      </c>
      <c r="AQ38" s="7">
        <v>0</v>
      </c>
      <c r="AR38" s="7">
        <v>0</v>
      </c>
      <c r="AS38" s="7">
        <v>0</v>
      </c>
      <c r="AT38" s="7">
        <v>0</v>
      </c>
      <c r="AU38" s="7">
        <v>0</v>
      </c>
      <c r="AV38" s="20" t="str">
        <f>IF(AP38+AQ38+AR38+AS38+AT38+AU38=Sheet25!AV27,"OK","Error")</f>
        <v>OK</v>
      </c>
      <c r="AW38" s="7">
        <f>Sheet25!F27</f>
        <v>0</v>
      </c>
      <c r="AX38" s="7" cm="1">
        <f t="array" ref="AX38:BC38">Sheet25!AY27:BD27</f>
        <v>0</v>
      </c>
      <c r="AY38" s="7">
        <v>0</v>
      </c>
      <c r="AZ38" s="7">
        <v>0</v>
      </c>
      <c r="BA38" s="7">
        <v>0</v>
      </c>
      <c r="BB38" s="7">
        <v>0</v>
      </c>
      <c r="BC38" s="7">
        <v>0</v>
      </c>
      <c r="BD38" s="25" t="str">
        <f>IF(AX38+AY38+AZ38+BA38+BB38+BC38=Sheet25!BE27,"OK","Error")</f>
        <v>OK</v>
      </c>
    </row>
    <row r="39" spans="1:56" x14ac:dyDescent="0.25">
      <c r="A39" s="47">
        <v>24</v>
      </c>
      <c r="B39" s="1" t="s">
        <v>393</v>
      </c>
      <c r="C39" s="7">
        <f>Sheet24!B37</f>
        <v>5</v>
      </c>
      <c r="D39" s="7">
        <f>Sheet24!C37</f>
        <v>28</v>
      </c>
      <c r="E39" s="7">
        <f>Sheet24!D37</f>
        <v>0</v>
      </c>
      <c r="F39" s="7">
        <f>Sheet24!E37</f>
        <v>0</v>
      </c>
      <c r="G39" s="7">
        <f>Sheet24!F37</f>
        <v>0</v>
      </c>
      <c r="H39" s="20">
        <f t="shared" si="6"/>
        <v>33</v>
      </c>
      <c r="I39" s="7">
        <f>Sheet24!G37</f>
        <v>0</v>
      </c>
      <c r="J39" s="7">
        <f>Sheet24!H37</f>
        <v>24</v>
      </c>
      <c r="K39" s="7">
        <f>Sheet24!I37</f>
        <v>6</v>
      </c>
      <c r="L39" s="7">
        <f>Sheet24!J37</f>
        <v>3</v>
      </c>
      <c r="M39" s="7">
        <f>Sheet24!K37</f>
        <v>0</v>
      </c>
      <c r="N39" s="7">
        <f>Sheet24!L37</f>
        <v>0</v>
      </c>
      <c r="O39" s="33">
        <f t="shared" si="7"/>
        <v>33</v>
      </c>
      <c r="P39" s="20" t="str">
        <f t="shared" si="8"/>
        <v>OK</v>
      </c>
      <c r="Q39" s="31">
        <f>Sheet24!B37</f>
        <v>5</v>
      </c>
      <c r="R39" s="26">
        <f>Sheet24!O37</f>
        <v>0</v>
      </c>
      <c r="S39" s="26">
        <f>Sheet24!P37</f>
        <v>5</v>
      </c>
      <c r="T39" s="26">
        <f>Sheet24!Q37</f>
        <v>0</v>
      </c>
      <c r="U39" s="26">
        <f>Sheet24!R37</f>
        <v>0</v>
      </c>
      <c r="V39" s="26">
        <f>Sheet24!S37</f>
        <v>0</v>
      </c>
      <c r="W39" s="26">
        <f>Sheet24!T37</f>
        <v>0</v>
      </c>
      <c r="X39" s="20" t="str">
        <f>IF(R39+S39+T39+U39+V39+W39=Sheet24!U37,"OK","Error")</f>
        <v>OK</v>
      </c>
      <c r="Y39" s="26">
        <f>Sheet24!C37</f>
        <v>28</v>
      </c>
      <c r="Z39" s="26" cm="1">
        <f t="array" ref="Z39:AE39">Sheet24!X37:AC37</f>
        <v>0</v>
      </c>
      <c r="AA39" s="26">
        <v>19</v>
      </c>
      <c r="AB39" s="26">
        <v>5</v>
      </c>
      <c r="AC39" s="26">
        <v>4</v>
      </c>
      <c r="AD39" s="26">
        <v>0</v>
      </c>
      <c r="AE39" s="26">
        <v>0</v>
      </c>
      <c r="AF39" s="20" t="str">
        <f>IF(Z39+AA39+AB39+AC39+AD39+AE39=Sheet24!AD37,"OK","Error")</f>
        <v>OK</v>
      </c>
      <c r="AG39" s="31">
        <f>Sheet24!D37</f>
        <v>0</v>
      </c>
      <c r="AH39" s="26" cm="1">
        <f t="array" ref="AH39:AM39">Sheet24!AG37:AL37</f>
        <v>0</v>
      </c>
      <c r="AI39" s="26">
        <v>0</v>
      </c>
      <c r="AJ39" s="26">
        <v>0</v>
      </c>
      <c r="AK39" s="26">
        <v>0</v>
      </c>
      <c r="AL39" s="26">
        <v>0</v>
      </c>
      <c r="AM39" s="26">
        <v>0</v>
      </c>
      <c r="AN39" s="20" t="str">
        <f>IF(AH39+AI39+AJ39+AK39+AL39+AM39=Sheet24!AM37,"OK","Error")</f>
        <v>OK</v>
      </c>
      <c r="AO39" s="7">
        <f>Sheet24!E37</f>
        <v>0</v>
      </c>
      <c r="AP39" s="7" cm="1">
        <f t="array" ref="AP39:AU39">Sheet24!AP37:AU37</f>
        <v>0</v>
      </c>
      <c r="AQ39" s="7">
        <v>0</v>
      </c>
      <c r="AR39" s="7">
        <v>0</v>
      </c>
      <c r="AS39" s="7">
        <v>0</v>
      </c>
      <c r="AT39" s="7">
        <v>0</v>
      </c>
      <c r="AU39" s="7">
        <v>0</v>
      </c>
      <c r="AV39" s="20" t="str">
        <f>IF(AP39+AQ39+AR39+AS39+AT39+AU39=Sheet24!AV37,"OK","Error")</f>
        <v>OK</v>
      </c>
      <c r="AW39" s="7">
        <f>Sheet24!F37</f>
        <v>0</v>
      </c>
      <c r="AX39" s="7" cm="1">
        <f t="array" ref="AX39:BC39">Sheet24!AY37:BD37</f>
        <v>0</v>
      </c>
      <c r="AY39" s="7">
        <v>0</v>
      </c>
      <c r="AZ39" s="7">
        <v>0</v>
      </c>
      <c r="BA39" s="7">
        <v>0</v>
      </c>
      <c r="BB39" s="7">
        <v>0</v>
      </c>
      <c r="BC39" s="7">
        <v>0</v>
      </c>
      <c r="BD39" s="25" t="str">
        <f>IF(AX39+AY39+AZ39+BA39+BB39+BC39=Sheet24!BE37,"OK","Error")</f>
        <v>OK</v>
      </c>
    </row>
    <row r="40" spans="1:56" x14ac:dyDescent="0.25">
      <c r="A40" s="47">
        <v>23</v>
      </c>
      <c r="B40" s="1" t="s">
        <v>394</v>
      </c>
      <c r="C40" s="7">
        <f>Sheet23!B28</f>
        <v>0</v>
      </c>
      <c r="D40" s="7">
        <f>Sheet23!C28</f>
        <v>27</v>
      </c>
      <c r="E40" s="7">
        <f>Sheet23!D28</f>
        <v>3</v>
      </c>
      <c r="F40" s="7">
        <f>Sheet23!E28</f>
        <v>0</v>
      </c>
      <c r="G40" s="7">
        <f>Sheet23!F28</f>
        <v>1</v>
      </c>
      <c r="H40" s="20">
        <f t="shared" si="6"/>
        <v>31</v>
      </c>
      <c r="I40" s="7">
        <f>Sheet23!G28</f>
        <v>0</v>
      </c>
      <c r="J40" s="7">
        <f>Sheet23!H28</f>
        <v>26</v>
      </c>
      <c r="K40" s="7">
        <f>Sheet23!I28</f>
        <v>4</v>
      </c>
      <c r="L40" s="7">
        <f>Sheet23!J28</f>
        <v>1</v>
      </c>
      <c r="M40" s="7">
        <f>Sheet23!K28</f>
        <v>0</v>
      </c>
      <c r="N40" s="7">
        <f>Sheet23!L28</f>
        <v>0</v>
      </c>
      <c r="O40" s="33">
        <f t="shared" si="7"/>
        <v>31</v>
      </c>
      <c r="P40" s="20" t="str">
        <f t="shared" si="8"/>
        <v>OK</v>
      </c>
      <c r="Q40" s="31">
        <f>Sheet23!B28</f>
        <v>0</v>
      </c>
      <c r="R40" s="26">
        <f>Sheet23!O28</f>
        <v>0</v>
      </c>
      <c r="S40" s="26">
        <f>Sheet23!P28</f>
        <v>0</v>
      </c>
      <c r="T40" s="26">
        <f>Sheet23!Q28</f>
        <v>0</v>
      </c>
      <c r="U40" s="26">
        <f>Sheet23!R28</f>
        <v>0</v>
      </c>
      <c r="V40" s="26">
        <f>Sheet23!S28</f>
        <v>0</v>
      </c>
      <c r="W40" s="26">
        <f>Sheet23!T28</f>
        <v>0</v>
      </c>
      <c r="X40" s="20" t="str">
        <f>IF(R40+S40+T40+U40+V40+W40=Sheet23!U28,"OK","Error")</f>
        <v>OK</v>
      </c>
      <c r="Y40" s="26">
        <f>Sheet23!C28</f>
        <v>27</v>
      </c>
      <c r="Z40" s="26" cm="1">
        <f t="array" ref="Z40:AE40">Sheet23!X28:AC28</f>
        <v>0</v>
      </c>
      <c r="AA40" s="26">
        <v>22</v>
      </c>
      <c r="AB40" s="26">
        <v>4</v>
      </c>
      <c r="AC40" s="26">
        <v>1</v>
      </c>
      <c r="AD40" s="26">
        <v>0</v>
      </c>
      <c r="AE40" s="26">
        <v>0</v>
      </c>
      <c r="AF40" s="20" t="str">
        <f>IF(Z40+AA40+AB40+AC40+AD40+AE40=Sheet23!AD28,"OK","Error")</f>
        <v>OK</v>
      </c>
      <c r="AG40" s="31">
        <f>Sheet23!D28</f>
        <v>3</v>
      </c>
      <c r="AH40" s="26" cm="1">
        <f t="array" ref="AH40:AM40">Sheet23!AG28:AL28</f>
        <v>0</v>
      </c>
      <c r="AI40" s="26">
        <v>3</v>
      </c>
      <c r="AJ40" s="26">
        <v>0</v>
      </c>
      <c r="AK40" s="26">
        <v>0</v>
      </c>
      <c r="AL40" s="26">
        <v>0</v>
      </c>
      <c r="AM40" s="26">
        <v>0</v>
      </c>
      <c r="AN40" s="20" t="str">
        <f>IF(AH40+AI40+AJ40+AK40+AL40+AM40=Sheet23!AM28,"OK","Error")</f>
        <v>OK</v>
      </c>
      <c r="AO40" s="7">
        <f>Sheet23!E28</f>
        <v>0</v>
      </c>
      <c r="AP40" s="7" cm="1">
        <f t="array" ref="AP40:AU40">Sheet23!AP28:AU28</f>
        <v>0</v>
      </c>
      <c r="AQ40" s="7">
        <v>0</v>
      </c>
      <c r="AR40" s="7">
        <v>0</v>
      </c>
      <c r="AS40" s="7">
        <v>0</v>
      </c>
      <c r="AT40" s="7">
        <v>0</v>
      </c>
      <c r="AU40" s="7">
        <v>0</v>
      </c>
      <c r="AV40" s="20" t="str">
        <f>IF(AP40+AQ40+AR40+AS40+AT40+AU40=Sheet23!AV28,"OK","Error")</f>
        <v>OK</v>
      </c>
      <c r="AW40" s="7">
        <f>Sheet23!F28</f>
        <v>1</v>
      </c>
      <c r="AX40" s="7" cm="1">
        <f t="array" ref="AX40:BC40">Sheet23!AY28:BD28</f>
        <v>0</v>
      </c>
      <c r="AY40" s="7">
        <v>1</v>
      </c>
      <c r="AZ40" s="7">
        <v>0</v>
      </c>
      <c r="BA40" s="7">
        <v>0</v>
      </c>
      <c r="BB40" s="7">
        <v>0</v>
      </c>
      <c r="BC40" s="7">
        <v>0</v>
      </c>
      <c r="BD40" s="25" t="str">
        <f>IF(AX40+AY40+AZ40+BA40+BB40+BC40=Sheet23!BE28,"OK","Error")</f>
        <v>OK</v>
      </c>
    </row>
    <row r="41" spans="1:56" x14ac:dyDescent="0.25">
      <c r="A41" s="47">
        <v>22</v>
      </c>
      <c r="B41" s="1" t="s">
        <v>395</v>
      </c>
      <c r="C41" s="7">
        <f>Sheet22!B27</f>
        <v>1</v>
      </c>
      <c r="D41" s="7">
        <f>Sheet22!C27</f>
        <v>18</v>
      </c>
      <c r="E41" s="7">
        <f>Sheet22!D27</f>
        <v>2</v>
      </c>
      <c r="F41" s="7">
        <f>Sheet22!E27</f>
        <v>1</v>
      </c>
      <c r="G41" s="7">
        <f>Sheet22!F27</f>
        <v>1</v>
      </c>
      <c r="H41" s="20">
        <f t="shared" si="6"/>
        <v>23</v>
      </c>
      <c r="I41" s="7">
        <f>Sheet22!G27</f>
        <v>2</v>
      </c>
      <c r="J41" s="7">
        <f>Sheet22!H27</f>
        <v>11</v>
      </c>
      <c r="K41" s="7">
        <f>Sheet22!I27</f>
        <v>9</v>
      </c>
      <c r="L41" s="7">
        <f>Sheet22!J27</f>
        <v>1</v>
      </c>
      <c r="M41" s="7">
        <f>Sheet22!K27</f>
        <v>0</v>
      </c>
      <c r="N41" s="7">
        <f>Sheet22!L27</f>
        <v>0</v>
      </c>
      <c r="O41" s="33">
        <f t="shared" si="7"/>
        <v>23</v>
      </c>
      <c r="P41" s="20" t="str">
        <f t="shared" si="8"/>
        <v>OK</v>
      </c>
      <c r="Q41" s="31">
        <f>Sheet22!B27</f>
        <v>1</v>
      </c>
      <c r="R41" s="26">
        <f>Sheet22!O27</f>
        <v>0</v>
      </c>
      <c r="S41" s="26">
        <f>Sheet22!P27</f>
        <v>1</v>
      </c>
      <c r="T41" s="26">
        <f>Sheet22!Q27</f>
        <v>0</v>
      </c>
      <c r="U41" s="26">
        <f>Sheet22!R27</f>
        <v>0</v>
      </c>
      <c r="V41" s="26">
        <f>Sheet22!S27</f>
        <v>0</v>
      </c>
      <c r="W41" s="26">
        <f>Sheet22!T27</f>
        <v>0</v>
      </c>
      <c r="X41" s="20" t="str">
        <f>IF(R41+S41+T41+U41+V41+W41=Sheet22!U27,"OK","Error")</f>
        <v>OK</v>
      </c>
      <c r="Y41" s="26">
        <f>Sheet22!C27</f>
        <v>18</v>
      </c>
      <c r="Z41" s="26" cm="1">
        <f t="array" ref="Z41:AE41">Sheet22!X27:AC27</f>
        <v>1</v>
      </c>
      <c r="AA41" s="26">
        <v>8</v>
      </c>
      <c r="AB41" s="26">
        <v>8</v>
      </c>
      <c r="AC41" s="26">
        <v>1</v>
      </c>
      <c r="AD41" s="26">
        <v>0</v>
      </c>
      <c r="AE41" s="26">
        <v>0</v>
      </c>
      <c r="AF41" s="20" t="str">
        <f>IF(Z41+AA41+AB41+AC41+AD41+AE41=Sheet22!AD27,"OK","Error")</f>
        <v>OK</v>
      </c>
      <c r="AG41" s="31">
        <f>Sheet22!D27</f>
        <v>2</v>
      </c>
      <c r="AH41" s="26" cm="1">
        <f t="array" ref="AH41:AM41">Sheet22!AG27:AL27</f>
        <v>0</v>
      </c>
      <c r="AI41" s="26">
        <v>1</v>
      </c>
      <c r="AJ41" s="26">
        <v>1</v>
      </c>
      <c r="AK41" s="26">
        <v>0</v>
      </c>
      <c r="AL41" s="26">
        <v>0</v>
      </c>
      <c r="AM41" s="26">
        <v>0</v>
      </c>
      <c r="AN41" s="20" t="str">
        <f>IF(AH41+AI41+AJ41+AK41+AL41+AM41=Sheet22!AM27,"OK","Error")</f>
        <v>OK</v>
      </c>
      <c r="AO41" s="7">
        <f>Sheet22!E27</f>
        <v>1</v>
      </c>
      <c r="AP41" s="7" cm="1">
        <f t="array" ref="AP41:AU41">Sheet22!AP27:AU27</f>
        <v>1</v>
      </c>
      <c r="AQ41" s="7">
        <v>0</v>
      </c>
      <c r="AR41" s="7">
        <v>0</v>
      </c>
      <c r="AS41" s="7">
        <v>0</v>
      </c>
      <c r="AT41" s="7">
        <v>0</v>
      </c>
      <c r="AU41" s="7">
        <v>0</v>
      </c>
      <c r="AV41" s="20" t="str">
        <f>IF(AP41+AQ41+AR41+AS41+AT41+AU41=Sheet22!AV27,"OK","Error")</f>
        <v>OK</v>
      </c>
      <c r="AW41" s="7">
        <f>Sheet22!F27</f>
        <v>1</v>
      </c>
      <c r="AX41" s="7" cm="1">
        <f t="array" ref="AX41:BC41">Sheet22!AY27:BD27</f>
        <v>0</v>
      </c>
      <c r="AY41" s="7">
        <v>1</v>
      </c>
      <c r="AZ41" s="7">
        <v>0</v>
      </c>
      <c r="BA41" s="7">
        <v>0</v>
      </c>
      <c r="BB41" s="7">
        <v>0</v>
      </c>
      <c r="BC41" s="7">
        <v>0</v>
      </c>
      <c r="BD41" s="25" t="str">
        <f>IF(AX41+AY41+AZ41+BA41+BB41+BC41=Sheet22!BE27,"OK","Error")</f>
        <v>OK</v>
      </c>
    </row>
    <row r="42" spans="1:56" x14ac:dyDescent="0.25">
      <c r="A42" s="47">
        <v>21</v>
      </c>
      <c r="B42" s="1" t="s">
        <v>396</v>
      </c>
      <c r="C42" s="7">
        <f>Sheet21!B27</f>
        <v>3</v>
      </c>
      <c r="D42" s="7">
        <f>Sheet21!C27</f>
        <v>16</v>
      </c>
      <c r="E42" s="7">
        <f>Sheet21!D27</f>
        <v>2</v>
      </c>
      <c r="F42" s="7">
        <f>Sheet21!E27</f>
        <v>0</v>
      </c>
      <c r="G42" s="7">
        <f>Sheet21!F27</f>
        <v>2</v>
      </c>
      <c r="H42" s="20">
        <f t="shared" si="6"/>
        <v>23</v>
      </c>
      <c r="I42" s="7">
        <f>Sheet21!G27</f>
        <v>0</v>
      </c>
      <c r="J42" s="7">
        <f>Sheet21!H27</f>
        <v>17</v>
      </c>
      <c r="K42" s="7">
        <f>Sheet21!I27</f>
        <v>3</v>
      </c>
      <c r="L42" s="7">
        <f>Sheet21!J27</f>
        <v>3</v>
      </c>
      <c r="M42" s="7">
        <f>Sheet21!K27</f>
        <v>0</v>
      </c>
      <c r="N42" s="7">
        <f>Sheet21!L27</f>
        <v>0</v>
      </c>
      <c r="O42" s="33">
        <f t="shared" si="7"/>
        <v>23</v>
      </c>
      <c r="P42" s="20" t="str">
        <f t="shared" si="8"/>
        <v>OK</v>
      </c>
      <c r="Q42" s="31">
        <f>Sheet21!B27</f>
        <v>3</v>
      </c>
      <c r="R42" s="26">
        <f>Sheet21!O27</f>
        <v>0</v>
      </c>
      <c r="S42" s="26">
        <f>Sheet21!P27</f>
        <v>2</v>
      </c>
      <c r="T42" s="26">
        <f>Sheet21!Q27</f>
        <v>1</v>
      </c>
      <c r="U42" s="26">
        <f>Sheet21!R27</f>
        <v>0</v>
      </c>
      <c r="V42" s="26">
        <f>Sheet21!S27</f>
        <v>0</v>
      </c>
      <c r="W42" s="26">
        <f>Sheet21!T27</f>
        <v>0</v>
      </c>
      <c r="X42" s="20" t="str">
        <f>IF(R42+S42+T42+U42+V42+W42=Sheet21!U27,"OK","Error")</f>
        <v>OK</v>
      </c>
      <c r="Y42" s="26">
        <f>Sheet21!C27</f>
        <v>16</v>
      </c>
      <c r="Z42" s="26" cm="1">
        <f t="array" ref="Z42:AE42">Sheet21!X27:AC27</f>
        <v>0</v>
      </c>
      <c r="AA42" s="26">
        <v>13</v>
      </c>
      <c r="AB42" s="26">
        <v>1</v>
      </c>
      <c r="AC42" s="26">
        <v>2</v>
      </c>
      <c r="AD42" s="26">
        <v>0</v>
      </c>
      <c r="AE42" s="26">
        <v>0</v>
      </c>
      <c r="AF42" s="20" t="str">
        <f>IF(Z42+AA42+AB42+AC42+AD42+AE42=Sheet21!AD27,"OK","Error")</f>
        <v>OK</v>
      </c>
      <c r="AG42" s="31">
        <f>Sheet21!D27</f>
        <v>2</v>
      </c>
      <c r="AH42" s="26" cm="1">
        <f t="array" ref="AH42:AM42">Sheet21!AG27:AL27</f>
        <v>0</v>
      </c>
      <c r="AI42" s="26">
        <v>1</v>
      </c>
      <c r="AJ42" s="26">
        <v>0</v>
      </c>
      <c r="AK42" s="26">
        <v>1</v>
      </c>
      <c r="AL42" s="26">
        <v>0</v>
      </c>
      <c r="AM42" s="26">
        <v>0</v>
      </c>
      <c r="AN42" s="20" t="str">
        <f>IF(AH42+AI42+AJ42+AK42+AL42+AM42=Sheet21!AM27,"OK","Error")</f>
        <v>OK</v>
      </c>
      <c r="AO42" s="7">
        <f>Sheet21!E27</f>
        <v>0</v>
      </c>
      <c r="AP42" s="7" cm="1">
        <f t="array" ref="AP42:AU42">Sheet21!AP27:AU27</f>
        <v>0</v>
      </c>
      <c r="AQ42" s="7">
        <v>0</v>
      </c>
      <c r="AR42" s="7">
        <v>0</v>
      </c>
      <c r="AS42" s="7">
        <v>0</v>
      </c>
      <c r="AT42" s="7">
        <v>0</v>
      </c>
      <c r="AU42" s="7">
        <v>0</v>
      </c>
      <c r="AV42" s="20" t="str">
        <f>IF(AP42+AQ42+AR42+AS42+AT42+AU42=Sheet21!AV27,"OK","Error")</f>
        <v>OK</v>
      </c>
      <c r="AW42" s="7">
        <f>Sheet21!F27</f>
        <v>2</v>
      </c>
      <c r="AX42" s="7" cm="1">
        <f t="array" ref="AX42:BC42">Sheet21!AY27:BD27</f>
        <v>0</v>
      </c>
      <c r="AY42" s="7">
        <v>1</v>
      </c>
      <c r="AZ42" s="7">
        <v>1</v>
      </c>
      <c r="BA42" s="7">
        <v>0</v>
      </c>
      <c r="BB42" s="7">
        <v>0</v>
      </c>
      <c r="BC42" s="7">
        <v>0</v>
      </c>
      <c r="BD42" s="25" t="str">
        <f>IF(AX42+AY42+AZ42+BA42+BB42+BC42=Sheet21!BE27,"OK","Error")</f>
        <v>OK</v>
      </c>
    </row>
    <row r="43" spans="1:56" x14ac:dyDescent="0.25">
      <c r="A43" s="47">
        <v>20</v>
      </c>
      <c r="B43" s="1" t="s">
        <v>397</v>
      </c>
      <c r="C43" s="7">
        <f>Sheet20!B27</f>
        <v>0</v>
      </c>
      <c r="D43" s="7">
        <f>Sheet20!C27</f>
        <v>19</v>
      </c>
      <c r="E43" s="7">
        <f>Sheet20!D27</f>
        <v>4</v>
      </c>
      <c r="F43" s="7">
        <f>Sheet20!E27</f>
        <v>0</v>
      </c>
      <c r="G43" s="7">
        <f>Sheet20!F27</f>
        <v>0</v>
      </c>
      <c r="H43" s="20">
        <f t="shared" si="6"/>
        <v>23</v>
      </c>
      <c r="I43" s="7">
        <f>Sheet20!G27</f>
        <v>2</v>
      </c>
      <c r="J43" s="7">
        <f>Sheet20!H27</f>
        <v>18</v>
      </c>
      <c r="K43" s="7">
        <f>Sheet20!I27</f>
        <v>0</v>
      </c>
      <c r="L43" s="7">
        <f>Sheet20!J27</f>
        <v>3</v>
      </c>
      <c r="M43" s="7">
        <f>Sheet20!K27</f>
        <v>0</v>
      </c>
      <c r="N43" s="7">
        <f>Sheet20!L27</f>
        <v>0</v>
      </c>
      <c r="O43" s="33">
        <f t="shared" si="7"/>
        <v>23</v>
      </c>
      <c r="P43" s="20" t="str">
        <f t="shared" si="8"/>
        <v>OK</v>
      </c>
      <c r="Q43" s="31">
        <f>Sheet20!B27</f>
        <v>0</v>
      </c>
      <c r="R43" s="26">
        <f>Sheet20!O27</f>
        <v>0</v>
      </c>
      <c r="S43" s="26">
        <f>Sheet20!P27</f>
        <v>0</v>
      </c>
      <c r="T43" s="26">
        <f>Sheet20!Q27</f>
        <v>0</v>
      </c>
      <c r="U43" s="26">
        <f>Sheet20!R27</f>
        <v>0</v>
      </c>
      <c r="V43" s="26">
        <f>Sheet20!S27</f>
        <v>0</v>
      </c>
      <c r="W43" s="26">
        <f>Sheet20!T27</f>
        <v>0</v>
      </c>
      <c r="X43" s="20" t="str">
        <f>IF(R43+S43+T43+U43+V43+W43=Sheet20!U27,"OK","Error")</f>
        <v>OK</v>
      </c>
      <c r="Y43" s="26">
        <f>Sheet20!C27</f>
        <v>19</v>
      </c>
      <c r="Z43" s="26" cm="1">
        <f t="array" ref="Z43:AE43">Sheet20!X27:AC27</f>
        <v>1</v>
      </c>
      <c r="AA43" s="26">
        <v>15</v>
      </c>
      <c r="AB43" s="26">
        <v>0</v>
      </c>
      <c r="AC43" s="26">
        <v>3</v>
      </c>
      <c r="AD43" s="26">
        <v>0</v>
      </c>
      <c r="AE43" s="26">
        <v>0</v>
      </c>
      <c r="AF43" s="20" t="str">
        <f>IF(Z43+AA43+AB43+AC43+AD43+AE43=Sheet20!AD27,"OK","Error")</f>
        <v>OK</v>
      </c>
      <c r="AG43" s="31">
        <f>Sheet20!D27</f>
        <v>4</v>
      </c>
      <c r="AH43" s="26" cm="1">
        <f t="array" ref="AH43:AM43">Sheet20!AG27:AL27</f>
        <v>1</v>
      </c>
      <c r="AI43" s="26">
        <v>3</v>
      </c>
      <c r="AJ43" s="26">
        <v>0</v>
      </c>
      <c r="AK43" s="26">
        <v>0</v>
      </c>
      <c r="AL43" s="26">
        <v>0</v>
      </c>
      <c r="AM43" s="26">
        <v>0</v>
      </c>
      <c r="AN43" s="20" t="str">
        <f>IF(AH43+AI43+AJ43+AK43+AL43+AM43=Sheet20!AM27,"OK","Error")</f>
        <v>OK</v>
      </c>
      <c r="AO43" s="7">
        <f>Sheet20!E27</f>
        <v>0</v>
      </c>
      <c r="AP43" s="7" cm="1">
        <f t="array" ref="AP43:AU43">Sheet20!AP27:AU27</f>
        <v>0</v>
      </c>
      <c r="AQ43" s="7">
        <v>0</v>
      </c>
      <c r="AR43" s="7">
        <v>0</v>
      </c>
      <c r="AS43" s="7">
        <v>0</v>
      </c>
      <c r="AT43" s="7">
        <v>0</v>
      </c>
      <c r="AU43" s="7">
        <v>0</v>
      </c>
      <c r="AV43" s="20" t="str">
        <f>IF(AP43+AQ43+AR43+AS43+AT43+AU43=Sheet20!AV27,"OK","Error")</f>
        <v>OK</v>
      </c>
      <c r="AW43" s="7">
        <f>Sheet20!F27</f>
        <v>0</v>
      </c>
      <c r="AX43" s="7" cm="1">
        <f t="array" ref="AX43:BC43">Sheet20!AY27:BD27</f>
        <v>0</v>
      </c>
      <c r="AY43" s="7">
        <v>0</v>
      </c>
      <c r="AZ43" s="7">
        <v>0</v>
      </c>
      <c r="BA43" s="7">
        <v>0</v>
      </c>
      <c r="BB43" s="7">
        <v>0</v>
      </c>
      <c r="BC43" s="7">
        <v>0</v>
      </c>
      <c r="BD43" s="25" t="str">
        <f>IF(AX43+AY43+AZ43+BA43+BB43+BC43=Sheet20!BE27,"OK","Error")</f>
        <v>OK</v>
      </c>
    </row>
    <row r="44" spans="1:56" x14ac:dyDescent="0.25">
      <c r="A44" s="47">
        <v>19</v>
      </c>
      <c r="B44" s="1" t="s">
        <v>398</v>
      </c>
      <c r="C44" s="7">
        <f>Sheet19!B27</f>
        <v>1</v>
      </c>
      <c r="D44" s="7">
        <f>Sheet19!C27</f>
        <v>15</v>
      </c>
      <c r="E44" s="7">
        <f>Sheet19!D27</f>
        <v>7</v>
      </c>
      <c r="F44" s="7">
        <f>Sheet19!E27</f>
        <v>0</v>
      </c>
      <c r="G44" s="7">
        <f>Sheet19!F27</f>
        <v>0</v>
      </c>
      <c r="H44" s="20">
        <f t="shared" si="6"/>
        <v>23</v>
      </c>
      <c r="I44" s="7">
        <f>Sheet19!G27</f>
        <v>0</v>
      </c>
      <c r="J44" s="7">
        <f>Sheet19!H27</f>
        <v>17</v>
      </c>
      <c r="K44" s="7">
        <f>Sheet19!I27</f>
        <v>5</v>
      </c>
      <c r="L44" s="7">
        <f>Sheet19!J27</f>
        <v>0</v>
      </c>
      <c r="M44" s="7">
        <f>Sheet19!K27</f>
        <v>1</v>
      </c>
      <c r="N44" s="7">
        <f>Sheet19!L27</f>
        <v>0</v>
      </c>
      <c r="O44" s="33">
        <f t="shared" si="7"/>
        <v>23</v>
      </c>
      <c r="P44" s="20" t="str">
        <f t="shared" si="8"/>
        <v>OK</v>
      </c>
      <c r="Q44" s="31">
        <f>Sheet19!B27</f>
        <v>1</v>
      </c>
      <c r="R44" s="26">
        <f>Sheet19!O27</f>
        <v>0</v>
      </c>
      <c r="S44" s="26">
        <f>Sheet19!P27</f>
        <v>1</v>
      </c>
      <c r="T44" s="26">
        <f>Sheet19!Q27</f>
        <v>0</v>
      </c>
      <c r="U44" s="26">
        <f>Sheet19!R27</f>
        <v>0</v>
      </c>
      <c r="V44" s="26">
        <f>Sheet19!S27</f>
        <v>0</v>
      </c>
      <c r="W44" s="26">
        <f>Sheet19!T27</f>
        <v>0</v>
      </c>
      <c r="X44" s="20" t="str">
        <f>IF(R44+S44+T44+U44+V44+W44=Sheet19!U27,"OK","Error")</f>
        <v>OK</v>
      </c>
      <c r="Y44" s="26">
        <f>Sheet19!C27</f>
        <v>15</v>
      </c>
      <c r="Z44" s="26" cm="1">
        <f t="array" ref="Z44:AE44">Sheet19!X27:AC27</f>
        <v>0</v>
      </c>
      <c r="AA44" s="26">
        <v>11</v>
      </c>
      <c r="AB44" s="26">
        <v>3</v>
      </c>
      <c r="AC44" s="26">
        <v>0</v>
      </c>
      <c r="AD44" s="26">
        <v>1</v>
      </c>
      <c r="AE44" s="26">
        <v>0</v>
      </c>
      <c r="AF44" s="20" t="str">
        <f>IF(Z44+AA44+AB44+AC44+AD44+AE44=Sheet19!AD27,"OK","Error")</f>
        <v>OK</v>
      </c>
      <c r="AG44" s="31">
        <f>Sheet19!D27</f>
        <v>7</v>
      </c>
      <c r="AH44" s="26" cm="1">
        <f t="array" ref="AH44:AM44">Sheet19!AG27:AL27</f>
        <v>0</v>
      </c>
      <c r="AI44" s="26">
        <v>5</v>
      </c>
      <c r="AJ44" s="26">
        <v>2</v>
      </c>
      <c r="AK44" s="26">
        <v>0</v>
      </c>
      <c r="AL44" s="26">
        <v>0</v>
      </c>
      <c r="AM44" s="26">
        <v>0</v>
      </c>
      <c r="AN44" s="20" t="str">
        <f>IF(AH44+AI44+AJ44+AK44+AL44+AM44=Sheet19!AM27,"OK","Error")</f>
        <v>OK</v>
      </c>
      <c r="AO44" s="7">
        <f>Sheet19!E27</f>
        <v>0</v>
      </c>
      <c r="AP44" s="7" cm="1">
        <f t="array" ref="AP44:AU44">Sheet19!AP27:AU27</f>
        <v>0</v>
      </c>
      <c r="AQ44" s="7">
        <v>0</v>
      </c>
      <c r="AR44" s="7">
        <v>0</v>
      </c>
      <c r="AS44" s="7">
        <v>0</v>
      </c>
      <c r="AT44" s="7">
        <v>0</v>
      </c>
      <c r="AU44" s="7">
        <v>0</v>
      </c>
      <c r="AV44" s="20" t="str">
        <f>IF(AP44+AQ44+AR44+AS44+AT44+AU44=Sheet19!AV27,"OK","Error")</f>
        <v>OK</v>
      </c>
      <c r="AW44" s="7">
        <f>Sheet19!F27</f>
        <v>0</v>
      </c>
      <c r="AX44" s="7" cm="1">
        <f t="array" ref="AX44:BC44">Sheet19!AY27:BD27</f>
        <v>0</v>
      </c>
      <c r="AY44" s="7">
        <v>0</v>
      </c>
      <c r="AZ44" s="7">
        <v>0</v>
      </c>
      <c r="BA44" s="7">
        <v>0</v>
      </c>
      <c r="BB44" s="7">
        <v>0</v>
      </c>
      <c r="BC44" s="7">
        <v>0</v>
      </c>
      <c r="BD44" s="25" t="str">
        <f>IF(AX44+AY44+AZ44+BA44+BB44+BC44=Sheet19!BE27,"OK","Error")</f>
        <v>OK</v>
      </c>
    </row>
    <row r="45" spans="1:56" x14ac:dyDescent="0.25">
      <c r="A45" s="47">
        <v>18</v>
      </c>
      <c r="B45" s="1" t="s">
        <v>399</v>
      </c>
      <c r="C45" s="7">
        <f>Sheet18!B27</f>
        <v>1</v>
      </c>
      <c r="D45" s="7">
        <f>Sheet18!C27</f>
        <v>22</v>
      </c>
      <c r="E45" s="7">
        <f>Sheet18!D27</f>
        <v>0</v>
      </c>
      <c r="F45" s="7">
        <f>Sheet18!E27</f>
        <v>0</v>
      </c>
      <c r="G45" s="7">
        <f>Sheet18!F27</f>
        <v>0</v>
      </c>
      <c r="H45" s="20">
        <f t="shared" si="6"/>
        <v>23</v>
      </c>
      <c r="I45" s="7">
        <f>Sheet18!G27</f>
        <v>0</v>
      </c>
      <c r="J45" s="7">
        <f>Sheet18!H27</f>
        <v>18</v>
      </c>
      <c r="K45" s="7">
        <f>Sheet18!I27</f>
        <v>0</v>
      </c>
      <c r="L45" s="7">
        <f>Sheet18!J27</f>
        <v>4</v>
      </c>
      <c r="M45" s="7">
        <f>Sheet18!K27</f>
        <v>0</v>
      </c>
      <c r="N45" s="7">
        <f>Sheet18!L27</f>
        <v>1</v>
      </c>
      <c r="O45" s="33">
        <f t="shared" si="7"/>
        <v>23</v>
      </c>
      <c r="P45" s="20" t="str">
        <f t="shared" si="8"/>
        <v>OK</v>
      </c>
      <c r="Q45" s="31">
        <f>Sheet18!B27</f>
        <v>1</v>
      </c>
      <c r="R45" s="26">
        <f>Sheet18!O27</f>
        <v>0</v>
      </c>
      <c r="S45" s="26">
        <f>Sheet18!P27</f>
        <v>1</v>
      </c>
      <c r="T45" s="26">
        <f>Sheet18!Q27</f>
        <v>0</v>
      </c>
      <c r="U45" s="26">
        <f>Sheet18!R27</f>
        <v>0</v>
      </c>
      <c r="V45" s="26">
        <f>Sheet18!S27</f>
        <v>0</v>
      </c>
      <c r="W45" s="26">
        <f>Sheet18!T27</f>
        <v>0</v>
      </c>
      <c r="X45" s="20" t="str">
        <f>IF(R45+S45+T45+U45+V45+W45=Sheet18!U27,"OK","Error")</f>
        <v>OK</v>
      </c>
      <c r="Y45" s="26">
        <f>Sheet18!C27</f>
        <v>22</v>
      </c>
      <c r="Z45" s="26" cm="1">
        <f t="array" ref="Z45:AE45">Sheet18!X27:AC27</f>
        <v>0</v>
      </c>
      <c r="AA45" s="26">
        <v>17</v>
      </c>
      <c r="AB45" s="26">
        <v>0</v>
      </c>
      <c r="AC45" s="26">
        <v>4</v>
      </c>
      <c r="AD45" s="26">
        <v>0</v>
      </c>
      <c r="AE45" s="26">
        <v>1</v>
      </c>
      <c r="AF45" s="20" t="str">
        <f>IF(Z45+AA45+AB45+AC45+AD45+AE45=Sheet18!AD27,"OK","Error")</f>
        <v>OK</v>
      </c>
      <c r="AG45" s="31">
        <f>Sheet18!D27</f>
        <v>0</v>
      </c>
      <c r="AH45" s="26" cm="1">
        <f t="array" ref="AH45:AM45">Sheet18!AG27:AL27</f>
        <v>0</v>
      </c>
      <c r="AI45" s="26">
        <v>0</v>
      </c>
      <c r="AJ45" s="26">
        <v>0</v>
      </c>
      <c r="AK45" s="26">
        <v>0</v>
      </c>
      <c r="AL45" s="26">
        <v>0</v>
      </c>
      <c r="AM45" s="26">
        <v>0</v>
      </c>
      <c r="AN45" s="20" t="str">
        <f>IF(AH45+AI45+AJ45+AK45+AL45+AM45=Sheet18!AM27,"OK","Error")</f>
        <v>OK</v>
      </c>
      <c r="AO45" s="7">
        <f>Sheet18!E27</f>
        <v>0</v>
      </c>
      <c r="AP45" s="7" cm="1">
        <f t="array" ref="AP45:AU45">Sheet18!AP27:AU27</f>
        <v>0</v>
      </c>
      <c r="AQ45" s="7">
        <v>0</v>
      </c>
      <c r="AR45" s="7">
        <v>0</v>
      </c>
      <c r="AS45" s="7">
        <v>0</v>
      </c>
      <c r="AT45" s="7">
        <v>0</v>
      </c>
      <c r="AU45" s="7">
        <v>0</v>
      </c>
      <c r="AV45" s="20" t="str">
        <f>IF(AP45+AQ45+AR45+AS45+AT45+AU45=Sheet18!AV27,"OK","Error")</f>
        <v>OK</v>
      </c>
      <c r="AW45" s="7">
        <f>Sheet18!F27</f>
        <v>0</v>
      </c>
      <c r="AX45" s="7" cm="1">
        <f t="array" ref="AX45:BC45">Sheet18!AY27:BD27</f>
        <v>0</v>
      </c>
      <c r="AY45" s="7">
        <v>0</v>
      </c>
      <c r="AZ45" s="7">
        <v>0</v>
      </c>
      <c r="BA45" s="7">
        <v>0</v>
      </c>
      <c r="BB45" s="7">
        <v>0</v>
      </c>
      <c r="BC45" s="7">
        <v>0</v>
      </c>
      <c r="BD45" s="25" t="str">
        <f>IF(AX45+AY45+AZ45+BA45+BB45+BC45=Sheet18!BE27,"OK","Error")</f>
        <v>OK</v>
      </c>
    </row>
    <row r="46" spans="1:56" x14ac:dyDescent="0.25">
      <c r="A46" s="47">
        <v>17</v>
      </c>
      <c r="B46" s="1" t="s">
        <v>400</v>
      </c>
      <c r="C46" s="7">
        <f>Sheet17!B27</f>
        <v>1</v>
      </c>
      <c r="D46" s="7">
        <f>Sheet17!C27</f>
        <v>19</v>
      </c>
      <c r="E46" s="7">
        <f>Sheet17!D27</f>
        <v>3</v>
      </c>
      <c r="F46" s="7">
        <f>Sheet17!E27</f>
        <v>0</v>
      </c>
      <c r="G46" s="7">
        <f>Sheet17!F27</f>
        <v>0</v>
      </c>
      <c r="H46" s="20">
        <f t="shared" si="6"/>
        <v>23</v>
      </c>
      <c r="I46" s="7">
        <f>Sheet17!G27</f>
        <v>1</v>
      </c>
      <c r="J46" s="7">
        <f>Sheet17!H27</f>
        <v>20</v>
      </c>
      <c r="K46" s="7">
        <f>Sheet17!I27</f>
        <v>1</v>
      </c>
      <c r="L46" s="7">
        <f>Sheet17!J27</f>
        <v>0</v>
      </c>
      <c r="M46" s="7">
        <f>Sheet17!K27</f>
        <v>1</v>
      </c>
      <c r="N46" s="7">
        <f>Sheet17!L27</f>
        <v>0</v>
      </c>
      <c r="O46" s="33">
        <f t="shared" si="7"/>
        <v>23</v>
      </c>
      <c r="P46" s="20" t="str">
        <f t="shared" si="8"/>
        <v>OK</v>
      </c>
      <c r="Q46" s="31">
        <f>Sheet17!B27</f>
        <v>1</v>
      </c>
      <c r="R46" s="26">
        <f>Sheet17!O27</f>
        <v>0</v>
      </c>
      <c r="S46" s="26">
        <f>Sheet17!P27</f>
        <v>1</v>
      </c>
      <c r="T46" s="26">
        <f>Sheet17!Q27</f>
        <v>0</v>
      </c>
      <c r="U46" s="26">
        <f>Sheet17!R27</f>
        <v>0</v>
      </c>
      <c r="V46" s="26">
        <f>Sheet17!S27</f>
        <v>0</v>
      </c>
      <c r="W46" s="26">
        <f>Sheet17!T27</f>
        <v>0</v>
      </c>
      <c r="X46" s="20" t="str">
        <f>IF(R46+S46+T46+U46+V46+W46=Sheet17!U27,"OK","Error")</f>
        <v>OK</v>
      </c>
      <c r="Y46" s="26">
        <f>Sheet17!C27</f>
        <v>19</v>
      </c>
      <c r="Z46" s="26" cm="1">
        <f t="array" ref="Z46:AE46">Sheet17!X27:AC27</f>
        <v>1</v>
      </c>
      <c r="AA46" s="26">
        <v>16</v>
      </c>
      <c r="AB46" s="26">
        <v>1</v>
      </c>
      <c r="AC46" s="26">
        <v>0</v>
      </c>
      <c r="AD46" s="26">
        <v>1</v>
      </c>
      <c r="AE46" s="26">
        <v>0</v>
      </c>
      <c r="AF46" s="20" t="str">
        <f>IF(Z46+AA46+AB46+AC46+AD46+AE46=Sheet17!AD27,"OK","Error")</f>
        <v>OK</v>
      </c>
      <c r="AG46" s="31">
        <f>Sheet17!D27</f>
        <v>3</v>
      </c>
      <c r="AH46" s="26" cm="1">
        <f t="array" ref="AH46:AM46">Sheet17!AG27:AL27</f>
        <v>0</v>
      </c>
      <c r="AI46" s="26">
        <v>3</v>
      </c>
      <c r="AJ46" s="26">
        <v>0</v>
      </c>
      <c r="AK46" s="26">
        <v>0</v>
      </c>
      <c r="AL46" s="26">
        <v>0</v>
      </c>
      <c r="AM46" s="26">
        <v>0</v>
      </c>
      <c r="AN46" s="20" t="str">
        <f>IF(AH46+AI46+AJ46+AK46+AL46+AM46=Sheet17!AM27,"OK","Error")</f>
        <v>OK</v>
      </c>
      <c r="AO46" s="7">
        <f>Sheet17!E27</f>
        <v>0</v>
      </c>
      <c r="AP46" s="7" cm="1">
        <f t="array" ref="AP46:AU46">Sheet17!AP27:AU27</f>
        <v>0</v>
      </c>
      <c r="AQ46" s="7">
        <v>0</v>
      </c>
      <c r="AR46" s="7">
        <v>0</v>
      </c>
      <c r="AS46" s="7">
        <v>0</v>
      </c>
      <c r="AT46" s="7">
        <v>0</v>
      </c>
      <c r="AU46" s="7">
        <v>0</v>
      </c>
      <c r="AV46" s="20" t="str">
        <f>IF(AP46+AQ46+AR46+AS46+AT46+AU46=Sheet17!AV27,"OK","Error")</f>
        <v>OK</v>
      </c>
      <c r="AW46" s="7">
        <f>Sheet17!F27</f>
        <v>0</v>
      </c>
      <c r="AX46" s="7" cm="1">
        <f t="array" ref="AX46:BC46">Sheet17!AY27:BD27</f>
        <v>0</v>
      </c>
      <c r="AY46" s="7">
        <v>0</v>
      </c>
      <c r="AZ46" s="7">
        <v>0</v>
      </c>
      <c r="BA46" s="7">
        <v>0</v>
      </c>
      <c r="BB46" s="7">
        <v>0</v>
      </c>
      <c r="BC46" s="7">
        <v>0</v>
      </c>
      <c r="BD46" s="25" t="str">
        <f>IF(AX46+AY46+AZ46+BA46+BB46+BC46=Sheet17!BE27,"OK","Error")</f>
        <v>OK</v>
      </c>
    </row>
    <row r="47" spans="1:56" x14ac:dyDescent="0.25">
      <c r="A47" s="47">
        <v>16</v>
      </c>
      <c r="B47" s="1" t="s">
        <v>401</v>
      </c>
      <c r="C47" s="7">
        <f>Sheet16!B27</f>
        <v>3</v>
      </c>
      <c r="D47" s="7">
        <f>Sheet16!C27</f>
        <v>14</v>
      </c>
      <c r="E47" s="7">
        <f>Sheet16!D27</f>
        <v>6</v>
      </c>
      <c r="F47" s="7">
        <f>Sheet16!E27</f>
        <v>0</v>
      </c>
      <c r="G47" s="7">
        <f>Sheet16!F27</f>
        <v>0</v>
      </c>
      <c r="H47" s="20">
        <f t="shared" si="6"/>
        <v>23</v>
      </c>
      <c r="I47" s="7">
        <f>Sheet16!G27</f>
        <v>1</v>
      </c>
      <c r="J47" s="7">
        <f>Sheet16!H27</f>
        <v>20</v>
      </c>
      <c r="K47" s="7">
        <f>Sheet16!I27</f>
        <v>0</v>
      </c>
      <c r="L47" s="7">
        <f>Sheet16!J27</f>
        <v>1</v>
      </c>
      <c r="M47" s="7">
        <f>Sheet16!K27</f>
        <v>1</v>
      </c>
      <c r="N47" s="7">
        <f>Sheet16!L27</f>
        <v>0</v>
      </c>
      <c r="O47" s="33">
        <f t="shared" si="7"/>
        <v>23</v>
      </c>
      <c r="P47" s="20" t="str">
        <f t="shared" si="8"/>
        <v>OK</v>
      </c>
      <c r="Q47" s="31">
        <f>Sheet16!B27</f>
        <v>3</v>
      </c>
      <c r="R47" s="26">
        <f>Sheet16!O27</f>
        <v>0</v>
      </c>
      <c r="S47" s="26">
        <f>Sheet16!P27</f>
        <v>3</v>
      </c>
      <c r="T47" s="26">
        <f>Sheet16!Q27</f>
        <v>0</v>
      </c>
      <c r="U47" s="26">
        <f>Sheet16!R27</f>
        <v>0</v>
      </c>
      <c r="V47" s="26">
        <f>Sheet16!S27</f>
        <v>0</v>
      </c>
      <c r="W47" s="26">
        <f>Sheet16!T27</f>
        <v>0</v>
      </c>
      <c r="X47" s="20" t="str">
        <f>IF(R47+S47+T47+U47+V47+W47=Sheet16!U27,"OK","Error")</f>
        <v>OK</v>
      </c>
      <c r="Y47" s="26">
        <f>Sheet16!C27</f>
        <v>14</v>
      </c>
      <c r="Z47" s="26" cm="1">
        <f t="array" ref="Z47:AE47">Sheet16!X27:AC27</f>
        <v>1</v>
      </c>
      <c r="AA47" s="26">
        <v>12</v>
      </c>
      <c r="AB47" s="26">
        <v>0</v>
      </c>
      <c r="AC47" s="26">
        <v>0</v>
      </c>
      <c r="AD47" s="26">
        <v>1</v>
      </c>
      <c r="AE47" s="26">
        <v>0</v>
      </c>
      <c r="AF47" s="20" t="str">
        <f>IF(Z47+AA47+AB47+AC47+AD47+AE47=Sheet16!AD27,"OK","Error")</f>
        <v>OK</v>
      </c>
      <c r="AG47" s="31">
        <f>Sheet16!D27</f>
        <v>6</v>
      </c>
      <c r="AH47" s="26" cm="1">
        <f t="array" ref="AH47:AM47">Sheet16!AG27:AL27</f>
        <v>0</v>
      </c>
      <c r="AI47" s="26">
        <v>5</v>
      </c>
      <c r="AJ47" s="26">
        <v>0</v>
      </c>
      <c r="AK47" s="26">
        <v>1</v>
      </c>
      <c r="AL47" s="26">
        <v>0</v>
      </c>
      <c r="AM47" s="26">
        <v>0</v>
      </c>
      <c r="AN47" s="20" t="str">
        <f>IF(AH47+AI47+AJ47+AK47+AL47+AM47=Sheet16!AM27,"OK","Error")</f>
        <v>OK</v>
      </c>
      <c r="AO47" s="7">
        <f>Sheet16!E27</f>
        <v>0</v>
      </c>
      <c r="AP47" s="7" cm="1">
        <f t="array" ref="AP47:AU47">Sheet16!AP27:AU27</f>
        <v>0</v>
      </c>
      <c r="AQ47" s="7">
        <v>0</v>
      </c>
      <c r="AR47" s="7">
        <v>0</v>
      </c>
      <c r="AS47" s="7">
        <v>0</v>
      </c>
      <c r="AT47" s="7">
        <v>0</v>
      </c>
      <c r="AU47" s="7">
        <v>0</v>
      </c>
      <c r="AV47" s="20" t="str">
        <f>IF(AP47+AQ47+AR47+AS47+AT47+AU47=Sheet16!AV27,"OK","Error")</f>
        <v>OK</v>
      </c>
      <c r="AW47" s="7">
        <f>Sheet16!F27</f>
        <v>0</v>
      </c>
      <c r="AX47" s="7" cm="1">
        <f t="array" ref="AX47:BC47">Sheet16!AY27:BD27</f>
        <v>0</v>
      </c>
      <c r="AY47" s="7">
        <v>0</v>
      </c>
      <c r="AZ47" s="7">
        <v>0</v>
      </c>
      <c r="BA47" s="7">
        <v>0</v>
      </c>
      <c r="BB47" s="7">
        <v>0</v>
      </c>
      <c r="BC47" s="7">
        <v>0</v>
      </c>
      <c r="BD47" s="25" t="str">
        <f>IF(AX47+AY47+AZ47+BA47+BB47+BC47=Sheet16!BE27,"OK","Error")</f>
        <v>OK</v>
      </c>
    </row>
    <row r="48" spans="1:56" x14ac:dyDescent="0.25">
      <c r="A48" s="47">
        <v>15</v>
      </c>
      <c r="B48" s="1" t="s">
        <v>402</v>
      </c>
      <c r="C48" s="7">
        <f>Sheet15!B27</f>
        <v>2</v>
      </c>
      <c r="D48" s="7">
        <f>Sheet15!C27</f>
        <v>16</v>
      </c>
      <c r="E48" s="7">
        <f>Sheet15!D27</f>
        <v>4</v>
      </c>
      <c r="F48" s="7">
        <f>Sheet15!E27</f>
        <v>0</v>
      </c>
      <c r="G48" s="7">
        <f>Sheet15!F27</f>
        <v>1</v>
      </c>
      <c r="H48" s="20">
        <f t="shared" si="6"/>
        <v>23</v>
      </c>
      <c r="I48" s="7">
        <f>Sheet15!G27</f>
        <v>0</v>
      </c>
      <c r="J48" s="7">
        <f>Sheet15!H27</f>
        <v>19</v>
      </c>
      <c r="K48" s="7">
        <f>Sheet15!I27</f>
        <v>0</v>
      </c>
      <c r="L48" s="7">
        <f>Sheet15!J27</f>
        <v>2</v>
      </c>
      <c r="M48" s="7">
        <f>Sheet15!K27</f>
        <v>2</v>
      </c>
      <c r="N48" s="7">
        <f>Sheet15!L27</f>
        <v>0</v>
      </c>
      <c r="O48" s="33">
        <f t="shared" si="7"/>
        <v>23</v>
      </c>
      <c r="P48" s="20" t="str">
        <f t="shared" si="8"/>
        <v>OK</v>
      </c>
      <c r="Q48" s="31">
        <f>Sheet15!B27</f>
        <v>2</v>
      </c>
      <c r="R48" s="26">
        <f>Sheet15!O27</f>
        <v>0</v>
      </c>
      <c r="S48" s="26">
        <f>Sheet15!P27</f>
        <v>1</v>
      </c>
      <c r="T48" s="26">
        <f>Sheet15!Q27</f>
        <v>0</v>
      </c>
      <c r="U48" s="26">
        <f>Sheet15!R27</f>
        <v>1</v>
      </c>
      <c r="V48" s="26">
        <f>Sheet15!S27</f>
        <v>0</v>
      </c>
      <c r="W48" s="26">
        <f>Sheet15!T27</f>
        <v>0</v>
      </c>
      <c r="X48" s="20" t="str">
        <f>IF(R48+S48+T48+U48+V48+W48=Sheet15!U27,"OK","Error")</f>
        <v>OK</v>
      </c>
      <c r="Y48" s="26">
        <f>Sheet15!C27</f>
        <v>16</v>
      </c>
      <c r="Z48" s="26" cm="1">
        <f t="array" ref="Z48:AE48">Sheet15!X27:AC27</f>
        <v>0</v>
      </c>
      <c r="AA48" s="26">
        <v>13</v>
      </c>
      <c r="AB48" s="26">
        <v>0</v>
      </c>
      <c r="AC48" s="26">
        <v>1</v>
      </c>
      <c r="AD48" s="26">
        <v>2</v>
      </c>
      <c r="AE48" s="26">
        <v>0</v>
      </c>
      <c r="AF48" s="20" t="str">
        <f>IF(Z48+AA48+AB48+AC48+AD48+AE48=Sheet15!AD27,"OK","Error")</f>
        <v>OK</v>
      </c>
      <c r="AG48" s="31">
        <f>Sheet15!D27</f>
        <v>4</v>
      </c>
      <c r="AH48" s="26" cm="1">
        <f t="array" ref="AH48:AM48">Sheet15!AG27:AL27</f>
        <v>0</v>
      </c>
      <c r="AI48" s="26">
        <v>4</v>
      </c>
      <c r="AJ48" s="26">
        <v>0</v>
      </c>
      <c r="AK48" s="26">
        <v>0</v>
      </c>
      <c r="AL48" s="26">
        <v>0</v>
      </c>
      <c r="AM48" s="26">
        <v>0</v>
      </c>
      <c r="AN48" s="20" t="str">
        <f>IF(AH48+AI48+AJ48+AK48+AL48+AM48=Sheet15!AM27,"OK","Error")</f>
        <v>OK</v>
      </c>
      <c r="AO48" s="7">
        <f>Sheet15!E27</f>
        <v>0</v>
      </c>
      <c r="AP48" s="7" cm="1">
        <f t="array" ref="AP48:AU48">Sheet15!AP27:AU27</f>
        <v>0</v>
      </c>
      <c r="AQ48" s="7">
        <v>0</v>
      </c>
      <c r="AR48" s="7">
        <v>0</v>
      </c>
      <c r="AS48" s="7">
        <v>0</v>
      </c>
      <c r="AT48" s="7">
        <v>0</v>
      </c>
      <c r="AU48" s="7">
        <v>0</v>
      </c>
      <c r="AV48" s="20" t="str">
        <f>IF(AP48+AQ48+AR48+AS48+AT48+AU48=Sheet15!AV27,"OK","Error")</f>
        <v>OK</v>
      </c>
      <c r="AW48" s="7">
        <f>Sheet15!F27</f>
        <v>1</v>
      </c>
      <c r="AX48" s="7" cm="1">
        <f t="array" ref="AX48:BC48">Sheet15!AY27:BD27</f>
        <v>0</v>
      </c>
      <c r="AY48" s="7">
        <v>1</v>
      </c>
      <c r="AZ48" s="7">
        <v>0</v>
      </c>
      <c r="BA48" s="7">
        <v>0</v>
      </c>
      <c r="BB48" s="7">
        <v>0</v>
      </c>
      <c r="BC48" s="7">
        <v>0</v>
      </c>
      <c r="BD48" s="25" t="str">
        <f>IF(AX48+AY48+AZ48+BA48+BB48+BC48=Sheet15!BE27,"OK","Error")</f>
        <v>OK</v>
      </c>
    </row>
    <row r="49" spans="1:56" x14ac:dyDescent="0.25">
      <c r="A49" s="47">
        <v>14</v>
      </c>
      <c r="B49" s="1" t="s">
        <v>403</v>
      </c>
      <c r="C49" s="7">
        <f>Sheet14!B27</f>
        <v>4</v>
      </c>
      <c r="D49" s="7">
        <f>Sheet14!C27</f>
        <v>17</v>
      </c>
      <c r="E49" s="7">
        <f>Sheet14!D27</f>
        <v>1</v>
      </c>
      <c r="F49" s="7">
        <f>Sheet14!E27</f>
        <v>0</v>
      </c>
      <c r="G49" s="7">
        <f>Sheet14!F27</f>
        <v>1</v>
      </c>
      <c r="H49" s="20">
        <f t="shared" si="6"/>
        <v>23</v>
      </c>
      <c r="I49" s="7">
        <f>Sheet14!G27</f>
        <v>0</v>
      </c>
      <c r="J49" s="7">
        <f>Sheet14!H27</f>
        <v>18</v>
      </c>
      <c r="K49" s="7">
        <f>Sheet14!I27</f>
        <v>3</v>
      </c>
      <c r="L49" s="7">
        <f>Sheet14!J27</f>
        <v>2</v>
      </c>
      <c r="M49" s="7">
        <f>Sheet14!K27</f>
        <v>0</v>
      </c>
      <c r="N49" s="7">
        <f>Sheet14!L27</f>
        <v>0</v>
      </c>
      <c r="O49" s="33">
        <f t="shared" si="7"/>
        <v>23</v>
      </c>
      <c r="P49" s="20" t="str">
        <f t="shared" si="8"/>
        <v>OK</v>
      </c>
      <c r="Q49" s="31">
        <f>Sheet14!B27</f>
        <v>4</v>
      </c>
      <c r="R49" s="26">
        <f>Sheet14!O27</f>
        <v>0</v>
      </c>
      <c r="S49" s="26">
        <f>Sheet14!P27</f>
        <v>3</v>
      </c>
      <c r="T49" s="26">
        <f>Sheet14!Q27</f>
        <v>0</v>
      </c>
      <c r="U49" s="26">
        <f>Sheet14!R27</f>
        <v>1</v>
      </c>
      <c r="V49" s="26">
        <f>Sheet14!S27</f>
        <v>0</v>
      </c>
      <c r="W49" s="26">
        <f>Sheet14!T27</f>
        <v>0</v>
      </c>
      <c r="X49" s="20" t="str">
        <f>IF(R49+S49+T49+U49+V49+W49=Sheet14!U27,"OK","Error")</f>
        <v>OK</v>
      </c>
      <c r="Y49" s="26">
        <f>Sheet14!C27</f>
        <v>17</v>
      </c>
      <c r="Z49" s="26" cm="1">
        <f t="array" ref="Z49:AE49">Sheet14!X27:AC27</f>
        <v>0</v>
      </c>
      <c r="AA49" s="26">
        <v>14</v>
      </c>
      <c r="AB49" s="26">
        <v>2</v>
      </c>
      <c r="AC49" s="26">
        <v>1</v>
      </c>
      <c r="AD49" s="26">
        <v>0</v>
      </c>
      <c r="AE49" s="26">
        <v>0</v>
      </c>
      <c r="AF49" s="20" t="str">
        <f>IF(Z49+AA49+AB49+AC49+AD49+AE49=Sheet14!AD27,"OK","Error")</f>
        <v>OK</v>
      </c>
      <c r="AG49" s="31">
        <f>Sheet14!D27</f>
        <v>1</v>
      </c>
      <c r="AH49" s="26" cm="1">
        <f t="array" ref="AH49:AM49">Sheet14!AG27:AL27</f>
        <v>0</v>
      </c>
      <c r="AI49" s="26">
        <v>1</v>
      </c>
      <c r="AJ49" s="26">
        <v>0</v>
      </c>
      <c r="AK49" s="26">
        <v>0</v>
      </c>
      <c r="AL49" s="26">
        <v>0</v>
      </c>
      <c r="AM49" s="26">
        <v>0</v>
      </c>
      <c r="AN49" s="20" t="str">
        <f>IF(AH49+AI49+AJ49+AK49+AL49+AM49=Sheet14!AM27,"OK","Error")</f>
        <v>OK</v>
      </c>
      <c r="AO49" s="7">
        <f>Sheet14!E27</f>
        <v>0</v>
      </c>
      <c r="AP49" s="7" cm="1">
        <f t="array" ref="AP49:AU49">Sheet14!AP27:AU27</f>
        <v>0</v>
      </c>
      <c r="AQ49" s="7">
        <v>0</v>
      </c>
      <c r="AR49" s="7">
        <v>0</v>
      </c>
      <c r="AS49" s="7">
        <v>0</v>
      </c>
      <c r="AT49" s="7">
        <v>0</v>
      </c>
      <c r="AU49" s="7">
        <v>0</v>
      </c>
      <c r="AV49" s="20" t="str">
        <f>IF(AP49+AQ49+AR49+AS49+AT49+AU49=Sheet14!AV27,"OK","Error")</f>
        <v>OK</v>
      </c>
      <c r="AW49" s="7">
        <f>Sheet14!F27</f>
        <v>1</v>
      </c>
      <c r="AX49" s="7" cm="1">
        <f t="array" ref="AX49:BC49">Sheet14!AY27:BD27</f>
        <v>0</v>
      </c>
      <c r="AY49" s="7">
        <v>1</v>
      </c>
      <c r="AZ49" s="7">
        <v>0</v>
      </c>
      <c r="BA49" s="7">
        <v>0</v>
      </c>
      <c r="BB49" s="7">
        <v>0</v>
      </c>
      <c r="BC49" s="7">
        <v>0</v>
      </c>
      <c r="BD49" s="25" t="str">
        <f>IF(AX49+AY49+AZ49+BA49+BB49+BC49=Sheet14!BE27,"OK","Error")</f>
        <v>OK</v>
      </c>
    </row>
    <row r="50" spans="1:56" x14ac:dyDescent="0.25">
      <c r="A50" s="47">
        <v>13</v>
      </c>
      <c r="B50" s="1" t="s">
        <v>404</v>
      </c>
      <c r="C50" s="7">
        <f>Sheet13!B27</f>
        <v>4</v>
      </c>
      <c r="D50" s="7">
        <f>Sheet13!C27</f>
        <v>18</v>
      </c>
      <c r="E50" s="7">
        <f>Sheet13!D27</f>
        <v>1</v>
      </c>
      <c r="F50" s="7">
        <f>Sheet13!E27</f>
        <v>0</v>
      </c>
      <c r="G50" s="7">
        <f>Sheet13!F27</f>
        <v>0</v>
      </c>
      <c r="H50" s="20">
        <f t="shared" si="6"/>
        <v>23</v>
      </c>
      <c r="I50" s="7">
        <f>Sheet13!G27</f>
        <v>0</v>
      </c>
      <c r="J50" s="7">
        <f>Sheet13!H27</f>
        <v>15</v>
      </c>
      <c r="K50" s="7">
        <f>Sheet13!I27</f>
        <v>2</v>
      </c>
      <c r="L50" s="7">
        <f>Sheet13!J27</f>
        <v>6</v>
      </c>
      <c r="M50" s="7">
        <f>Sheet13!K27</f>
        <v>0</v>
      </c>
      <c r="N50" s="7">
        <f>Sheet13!L27</f>
        <v>0</v>
      </c>
      <c r="O50" s="33">
        <f t="shared" si="7"/>
        <v>23</v>
      </c>
      <c r="P50" s="20" t="str">
        <f t="shared" si="8"/>
        <v>OK</v>
      </c>
      <c r="Q50" s="31">
        <f>Sheet13!B27</f>
        <v>4</v>
      </c>
      <c r="R50" s="26">
        <f>Sheet13!O27</f>
        <v>0</v>
      </c>
      <c r="S50" s="26">
        <f>Sheet13!P27</f>
        <v>2</v>
      </c>
      <c r="T50" s="26">
        <f>Sheet13!Q27</f>
        <v>1</v>
      </c>
      <c r="U50" s="26">
        <f>Sheet13!R27</f>
        <v>1</v>
      </c>
      <c r="V50" s="26">
        <f>Sheet13!S27</f>
        <v>0</v>
      </c>
      <c r="W50" s="26">
        <f>Sheet13!T27</f>
        <v>0</v>
      </c>
      <c r="X50" s="20" t="str">
        <f>IF(R50+S50+T50+U50+V50+W50=Sheet13!U27,"OK","Error")</f>
        <v>OK</v>
      </c>
      <c r="Y50" s="26">
        <f>Sheet13!C27</f>
        <v>18</v>
      </c>
      <c r="Z50" s="26" cm="1">
        <f t="array" ref="Z50:AE50">Sheet13!X27:AC27</f>
        <v>0</v>
      </c>
      <c r="AA50" s="26">
        <v>12</v>
      </c>
      <c r="AB50" s="26">
        <v>1</v>
      </c>
      <c r="AC50" s="26">
        <v>5</v>
      </c>
      <c r="AD50" s="26">
        <v>0</v>
      </c>
      <c r="AE50" s="26">
        <v>0</v>
      </c>
      <c r="AF50" s="20" t="str">
        <f>IF(Z50+AA50+AB50+AC50+AD50+AE50=Sheet13!AD27,"OK","Error")</f>
        <v>OK</v>
      </c>
      <c r="AG50" s="31">
        <f>Sheet13!D27</f>
        <v>1</v>
      </c>
      <c r="AH50" s="26" cm="1">
        <f t="array" ref="AH50:AM50">Sheet13!AG27:AL27</f>
        <v>0</v>
      </c>
      <c r="AI50" s="26">
        <v>1</v>
      </c>
      <c r="AJ50" s="26">
        <v>0</v>
      </c>
      <c r="AK50" s="26">
        <v>0</v>
      </c>
      <c r="AL50" s="26">
        <v>0</v>
      </c>
      <c r="AM50" s="26">
        <v>0</v>
      </c>
      <c r="AN50" s="20" t="str">
        <f>IF(AH50+AI50+AJ50+AK50+AL50+AM50=Sheet13!AM27,"OK","Error")</f>
        <v>OK</v>
      </c>
      <c r="AO50" s="7">
        <f>Sheet13!E27</f>
        <v>0</v>
      </c>
      <c r="AP50" s="7" cm="1">
        <f t="array" ref="AP50:AU50">Sheet13!AP27:AU27</f>
        <v>0</v>
      </c>
      <c r="AQ50" s="7">
        <v>0</v>
      </c>
      <c r="AR50" s="7">
        <v>0</v>
      </c>
      <c r="AS50" s="7">
        <v>0</v>
      </c>
      <c r="AT50" s="7">
        <v>0</v>
      </c>
      <c r="AU50" s="7">
        <v>0</v>
      </c>
      <c r="AV50" s="20" t="str">
        <f>IF(AP50+AQ50+AR50+AS50+AT50+AU50=Sheet13!AV27,"OK","Error")</f>
        <v>OK</v>
      </c>
      <c r="AW50" s="7">
        <f>Sheet13!F27</f>
        <v>0</v>
      </c>
      <c r="AX50" s="7" cm="1">
        <f t="array" ref="AX50:BC50">Sheet13!AY27:BD27</f>
        <v>0</v>
      </c>
      <c r="AY50" s="7">
        <v>0</v>
      </c>
      <c r="AZ50" s="7">
        <v>0</v>
      </c>
      <c r="BA50" s="7">
        <v>0</v>
      </c>
      <c r="BB50" s="7">
        <v>0</v>
      </c>
      <c r="BC50" s="7">
        <v>0</v>
      </c>
      <c r="BD50" s="25" t="str">
        <f>IF(AX50+AY50+AZ50+BA50+BB50+BC50=Sheet13!BE27,"OK","Error")</f>
        <v>OK</v>
      </c>
    </row>
    <row r="51" spans="1:56" x14ac:dyDescent="0.25">
      <c r="A51" s="47">
        <v>12</v>
      </c>
      <c r="B51" s="1" t="s">
        <v>405</v>
      </c>
      <c r="C51" s="7">
        <f>Sheet12!B27</f>
        <v>6</v>
      </c>
      <c r="D51" s="7">
        <f>Sheet12!C27</f>
        <v>15</v>
      </c>
      <c r="E51" s="7">
        <f>Sheet12!D27</f>
        <v>2</v>
      </c>
      <c r="F51" s="7">
        <f>Sheet12!E27</f>
        <v>0</v>
      </c>
      <c r="G51" s="7">
        <f>Sheet12!F27</f>
        <v>0</v>
      </c>
      <c r="H51" s="20">
        <f t="shared" si="6"/>
        <v>23</v>
      </c>
      <c r="I51" s="7">
        <f>Sheet12!G27</f>
        <v>0</v>
      </c>
      <c r="J51" s="7">
        <f>Sheet12!H27</f>
        <v>13</v>
      </c>
      <c r="K51" s="7">
        <f>Sheet12!I27</f>
        <v>7</v>
      </c>
      <c r="L51" s="7">
        <f>Sheet12!J27</f>
        <v>2</v>
      </c>
      <c r="M51" s="7">
        <f>Sheet12!K27</f>
        <v>1</v>
      </c>
      <c r="N51" s="7">
        <f>Sheet12!L27</f>
        <v>0</v>
      </c>
      <c r="O51" s="33">
        <f t="shared" si="7"/>
        <v>23</v>
      </c>
      <c r="P51" s="20" t="str">
        <f t="shared" si="8"/>
        <v>OK</v>
      </c>
      <c r="Q51" s="31">
        <f>Sheet12!B27</f>
        <v>6</v>
      </c>
      <c r="R51" s="26">
        <f>Sheet12!O27</f>
        <v>0</v>
      </c>
      <c r="S51" s="26">
        <f>Sheet12!P27</f>
        <v>3</v>
      </c>
      <c r="T51" s="26">
        <f>Sheet12!Q27</f>
        <v>2</v>
      </c>
      <c r="U51" s="26">
        <f>Sheet12!R27</f>
        <v>1</v>
      </c>
      <c r="V51" s="26">
        <f>Sheet12!S27</f>
        <v>0</v>
      </c>
      <c r="W51" s="26">
        <f>Sheet12!T27</f>
        <v>0</v>
      </c>
      <c r="X51" s="20" t="str">
        <f>IF(R51+S51+T51+U51+V51+W51=Sheet12!U27,"OK","Error")</f>
        <v>OK</v>
      </c>
      <c r="Y51" s="26">
        <f>Sheet12!C27</f>
        <v>15</v>
      </c>
      <c r="Z51" s="26" cm="1">
        <f t="array" ref="Z51:AE51">Sheet12!X27:AC27</f>
        <v>0</v>
      </c>
      <c r="AA51" s="26">
        <v>10</v>
      </c>
      <c r="AB51" s="26">
        <v>3</v>
      </c>
      <c r="AC51" s="26">
        <v>1</v>
      </c>
      <c r="AD51" s="26">
        <v>1</v>
      </c>
      <c r="AE51" s="26">
        <v>0</v>
      </c>
      <c r="AF51" s="20" t="str">
        <f>IF(Z51+AA51+AB51+AC51+AD51+AE51=Sheet12!AD27,"OK","Error")</f>
        <v>OK</v>
      </c>
      <c r="AG51" s="31">
        <f>Sheet12!D27</f>
        <v>2</v>
      </c>
      <c r="AH51" s="26" cm="1">
        <f t="array" ref="AH51:AM51">Sheet12!AG27:AL27</f>
        <v>0</v>
      </c>
      <c r="AI51" s="26">
        <v>0</v>
      </c>
      <c r="AJ51" s="26">
        <v>2</v>
      </c>
      <c r="AK51" s="26">
        <v>0</v>
      </c>
      <c r="AL51" s="26">
        <v>0</v>
      </c>
      <c r="AM51" s="26">
        <v>0</v>
      </c>
      <c r="AN51" s="20" t="str">
        <f>IF(AH51+AI51+AJ51+AK51+AL51+AM51=Sheet12!AM27,"OK","Error")</f>
        <v>OK</v>
      </c>
      <c r="AO51" s="7">
        <f>Sheet12!E27</f>
        <v>0</v>
      </c>
      <c r="AP51" s="7" cm="1">
        <f t="array" ref="AP51:AU51">Sheet12!AP27:AU27</f>
        <v>0</v>
      </c>
      <c r="AQ51" s="7">
        <v>0</v>
      </c>
      <c r="AR51" s="7">
        <v>0</v>
      </c>
      <c r="AS51" s="7">
        <v>0</v>
      </c>
      <c r="AT51" s="7">
        <v>0</v>
      </c>
      <c r="AU51" s="7">
        <v>0</v>
      </c>
      <c r="AV51" s="20" t="str">
        <f>IF(AP51+AQ51+AR51+AS51+AT51+AU51=Sheet12!AV27,"OK","Error")</f>
        <v>OK</v>
      </c>
      <c r="AW51" s="7">
        <f>Sheet12!F27</f>
        <v>0</v>
      </c>
      <c r="AX51" s="7" cm="1">
        <f t="array" ref="AX51:BC51">Sheet12!AY27:BD27</f>
        <v>0</v>
      </c>
      <c r="AY51" s="7">
        <v>0</v>
      </c>
      <c r="AZ51" s="7">
        <v>0</v>
      </c>
      <c r="BA51" s="7">
        <v>0</v>
      </c>
      <c r="BB51" s="7">
        <v>0</v>
      </c>
      <c r="BC51" s="7">
        <v>0</v>
      </c>
      <c r="BD51" s="25" t="str">
        <f>IF(AX51+AY51+AZ51+BA51+BB51+BC51=Sheet12!BE27,"OK","Error")</f>
        <v>OK</v>
      </c>
    </row>
    <row r="52" spans="1:56" x14ac:dyDescent="0.25">
      <c r="A52" s="47">
        <v>11</v>
      </c>
      <c r="B52" s="1" t="s">
        <v>406</v>
      </c>
      <c r="C52" s="7">
        <f>Sheet11!B27</f>
        <v>2</v>
      </c>
      <c r="D52" s="7">
        <f>Sheet11!C27</f>
        <v>15</v>
      </c>
      <c r="E52" s="7">
        <f>Sheet11!D27</f>
        <v>6</v>
      </c>
      <c r="F52" s="7">
        <f>Sheet11!E27</f>
        <v>0</v>
      </c>
      <c r="G52" s="7">
        <f>Sheet11!F27</f>
        <v>0</v>
      </c>
      <c r="H52" s="20">
        <f t="shared" si="6"/>
        <v>23</v>
      </c>
      <c r="I52" s="7">
        <f>Sheet11!G27</f>
        <v>0</v>
      </c>
      <c r="J52" s="7">
        <f>Sheet11!H27</f>
        <v>9</v>
      </c>
      <c r="K52" s="7">
        <f>Sheet11!I27</f>
        <v>8</v>
      </c>
      <c r="L52" s="7">
        <f>Sheet11!J27</f>
        <v>3</v>
      </c>
      <c r="M52" s="7">
        <f>Sheet11!K27</f>
        <v>2</v>
      </c>
      <c r="N52" s="7">
        <f>Sheet11!L27</f>
        <v>1</v>
      </c>
      <c r="O52" s="33">
        <f t="shared" si="7"/>
        <v>23</v>
      </c>
      <c r="P52" s="20" t="str">
        <f t="shared" si="8"/>
        <v>OK</v>
      </c>
      <c r="Q52" s="31">
        <f>Sheet11!B27</f>
        <v>2</v>
      </c>
      <c r="R52" s="26">
        <f>Sheet11!O27</f>
        <v>0</v>
      </c>
      <c r="S52" s="26">
        <f>Sheet11!P27</f>
        <v>0</v>
      </c>
      <c r="T52" s="26">
        <f>Sheet11!Q27</f>
        <v>1</v>
      </c>
      <c r="U52" s="26">
        <f>Sheet11!R27</f>
        <v>1</v>
      </c>
      <c r="V52" s="26">
        <f>Sheet11!S27</f>
        <v>0</v>
      </c>
      <c r="W52" s="26">
        <f>Sheet11!T27</f>
        <v>0</v>
      </c>
      <c r="X52" s="20" t="str">
        <f>IF(R52+S52+T52+U52+V52+W52=Sheet11!U27,"OK","Error")</f>
        <v>OK</v>
      </c>
      <c r="Y52" s="26">
        <f>Sheet11!C27</f>
        <v>15</v>
      </c>
      <c r="Z52" s="26" cm="1">
        <f t="array" ref="Z52:AE52">Sheet11!X27:AC27</f>
        <v>0</v>
      </c>
      <c r="AA52" s="26">
        <v>5</v>
      </c>
      <c r="AB52" s="26">
        <v>6</v>
      </c>
      <c r="AC52" s="26">
        <v>1</v>
      </c>
      <c r="AD52" s="26">
        <v>2</v>
      </c>
      <c r="AE52" s="26">
        <v>1</v>
      </c>
      <c r="AF52" s="20" t="str">
        <f>IF(Z52+AA52+AB52+AC52+AD52+AE52=Sheet11!AD27,"OK","Error")</f>
        <v>OK</v>
      </c>
      <c r="AG52" s="31">
        <f>Sheet11!D27</f>
        <v>6</v>
      </c>
      <c r="AH52" s="26" cm="1">
        <f t="array" ref="AH52:AM52">Sheet11!AG27:AL27</f>
        <v>0</v>
      </c>
      <c r="AI52" s="26">
        <v>4</v>
      </c>
      <c r="AJ52" s="26">
        <v>1</v>
      </c>
      <c r="AK52" s="26">
        <v>1</v>
      </c>
      <c r="AL52" s="26">
        <v>0</v>
      </c>
      <c r="AM52" s="26">
        <v>0</v>
      </c>
      <c r="AN52" s="20" t="str">
        <f>IF(AH52+AI52+AJ52+AK52+AL52+AM52=Sheet11!AM27,"OK","Error")</f>
        <v>OK</v>
      </c>
      <c r="AO52" s="7">
        <f>Sheet11!E27</f>
        <v>0</v>
      </c>
      <c r="AP52" s="7" cm="1">
        <f t="array" ref="AP52:AU52">Sheet11!AP27:AU27</f>
        <v>0</v>
      </c>
      <c r="AQ52" s="7">
        <v>0</v>
      </c>
      <c r="AR52" s="7">
        <v>0</v>
      </c>
      <c r="AS52" s="7">
        <v>0</v>
      </c>
      <c r="AT52" s="7">
        <v>0</v>
      </c>
      <c r="AU52" s="7">
        <v>0</v>
      </c>
      <c r="AV52" s="20" t="str">
        <f>IF(AP52+AQ52+AR52+AS52+AT52+AU52=Sheet11!AV27,"OK","Error")</f>
        <v>OK</v>
      </c>
      <c r="AW52" s="7">
        <f>Sheet11!F27</f>
        <v>0</v>
      </c>
      <c r="AX52" s="7" cm="1">
        <f t="array" ref="AX52:BC52">Sheet11!AY27:BD27</f>
        <v>0</v>
      </c>
      <c r="AY52" s="7">
        <v>0</v>
      </c>
      <c r="AZ52" s="7">
        <v>0</v>
      </c>
      <c r="BA52" s="7">
        <v>0</v>
      </c>
      <c r="BB52" s="7">
        <v>0</v>
      </c>
      <c r="BC52" s="7">
        <v>0</v>
      </c>
      <c r="BD52" s="25" t="str">
        <f>IF(AX52+AY52+AZ52+BA52+BB52+BC52=Sheet11!BE27,"OK","Error")</f>
        <v>OK</v>
      </c>
    </row>
    <row r="53" spans="1:56" x14ac:dyDescent="0.25">
      <c r="A53" s="47">
        <v>10</v>
      </c>
      <c r="B53" s="1" t="s">
        <v>407</v>
      </c>
      <c r="C53" s="7">
        <f>Sheet10!B27</f>
        <v>5</v>
      </c>
      <c r="D53" s="7">
        <f>Sheet10!C27</f>
        <v>11</v>
      </c>
      <c r="E53" s="7">
        <f>Sheet10!D27</f>
        <v>7</v>
      </c>
      <c r="F53" s="7">
        <f>Sheet10!E27</f>
        <v>0</v>
      </c>
      <c r="G53" s="7">
        <f>Sheet10!F27</f>
        <v>0</v>
      </c>
      <c r="H53" s="20">
        <f t="shared" si="6"/>
        <v>23</v>
      </c>
      <c r="I53" s="7">
        <f>Sheet10!G27</f>
        <v>0</v>
      </c>
      <c r="J53" s="7">
        <f>Sheet10!H27</f>
        <v>8</v>
      </c>
      <c r="K53" s="7">
        <f>Sheet10!I27</f>
        <v>11</v>
      </c>
      <c r="L53" s="7">
        <f>Sheet10!J27</f>
        <v>3</v>
      </c>
      <c r="M53" s="7">
        <f>Sheet10!K27</f>
        <v>1</v>
      </c>
      <c r="N53" s="7">
        <f>Sheet10!L27</f>
        <v>0</v>
      </c>
      <c r="O53" s="33">
        <f t="shared" si="7"/>
        <v>23</v>
      </c>
      <c r="P53" s="20" t="str">
        <f t="shared" si="8"/>
        <v>OK</v>
      </c>
      <c r="Q53" s="31">
        <f>Sheet10!B27</f>
        <v>5</v>
      </c>
      <c r="R53" s="26">
        <f>Sheet10!O27</f>
        <v>0</v>
      </c>
      <c r="S53" s="26">
        <f>Sheet10!P27</f>
        <v>3</v>
      </c>
      <c r="T53" s="26">
        <f>Sheet10!Q27</f>
        <v>2</v>
      </c>
      <c r="U53" s="26">
        <f>Sheet10!R27</f>
        <v>0</v>
      </c>
      <c r="V53" s="26">
        <f>Sheet10!S27</f>
        <v>0</v>
      </c>
      <c r="W53" s="26">
        <f>Sheet10!T27</f>
        <v>0</v>
      </c>
      <c r="X53" s="20" t="str">
        <f>IF(R53+S53+T53+U53+V53+W53=Sheet10!U27,"OK","Error")</f>
        <v>OK</v>
      </c>
      <c r="Y53" s="26">
        <f>Sheet10!C27</f>
        <v>11</v>
      </c>
      <c r="Z53" s="26" cm="1">
        <f t="array" ref="Z53:AE53">Sheet10!X27:AC27</f>
        <v>0</v>
      </c>
      <c r="AA53" s="26">
        <v>3</v>
      </c>
      <c r="AB53" s="26">
        <v>7</v>
      </c>
      <c r="AC53" s="26">
        <v>0</v>
      </c>
      <c r="AD53" s="26">
        <v>1</v>
      </c>
      <c r="AE53" s="26">
        <v>0</v>
      </c>
      <c r="AF53" s="20" t="str">
        <f>IF(Z53+AA53+AB53+AC53+AD53+AE53=Sheet10!AD27,"OK","Error")</f>
        <v>OK</v>
      </c>
      <c r="AG53" s="31">
        <f>Sheet10!D27</f>
        <v>7</v>
      </c>
      <c r="AH53" s="26" cm="1">
        <f t="array" ref="AH53:AM53">Sheet10!AG27:AL27</f>
        <v>0</v>
      </c>
      <c r="AI53" s="26">
        <v>2</v>
      </c>
      <c r="AJ53" s="26">
        <v>2</v>
      </c>
      <c r="AK53" s="26">
        <v>3</v>
      </c>
      <c r="AL53" s="26">
        <v>0</v>
      </c>
      <c r="AM53" s="26">
        <v>0</v>
      </c>
      <c r="AN53" s="20" t="str">
        <f>IF(AH53+AI53+AJ53+AK53+AL53+AM53=Sheet10!AM27,"OK","Error")</f>
        <v>OK</v>
      </c>
      <c r="AO53" s="7">
        <f>Sheet10!E27</f>
        <v>0</v>
      </c>
      <c r="AP53" s="7" cm="1">
        <f t="array" ref="AP53:AU53">Sheet10!AP27:AU27</f>
        <v>0</v>
      </c>
      <c r="AQ53" s="7">
        <v>0</v>
      </c>
      <c r="AR53" s="7">
        <v>0</v>
      </c>
      <c r="AS53" s="7">
        <v>0</v>
      </c>
      <c r="AT53" s="7">
        <v>0</v>
      </c>
      <c r="AU53" s="7">
        <v>0</v>
      </c>
      <c r="AV53" s="20" t="str">
        <f>IF(AP53+AQ53+AR53+AS53+AT53+AU53=Sheet10!AV27,"OK","Error")</f>
        <v>OK</v>
      </c>
      <c r="AW53" s="7">
        <f>Sheet10!F27</f>
        <v>0</v>
      </c>
      <c r="AX53" s="7" cm="1">
        <f t="array" ref="AX53:BC53">Sheet10!AY27:BD27</f>
        <v>0</v>
      </c>
      <c r="AY53" s="7">
        <v>0</v>
      </c>
      <c r="AZ53" s="7">
        <v>0</v>
      </c>
      <c r="BA53" s="7">
        <v>0</v>
      </c>
      <c r="BB53" s="7">
        <v>0</v>
      </c>
      <c r="BC53" s="7">
        <v>0</v>
      </c>
      <c r="BD53" s="7" t="str">
        <f>IF(AX53+AY53+AZ53+BA53+BB53+BC53=Sheet10!BE27,"OK","Error")</f>
        <v>OK</v>
      </c>
    </row>
    <row r="54" spans="1:56" x14ac:dyDescent="0.25">
      <c r="A54" s="47">
        <v>9</v>
      </c>
      <c r="B54" s="1" t="s">
        <v>408</v>
      </c>
      <c r="C54" s="7">
        <f>Sheet9!B27</f>
        <v>4</v>
      </c>
      <c r="D54" s="7">
        <f>Sheet9!C27</f>
        <v>15</v>
      </c>
      <c r="E54" s="7">
        <f>Sheet9!D27</f>
        <v>4</v>
      </c>
      <c r="F54" s="7">
        <f>Sheet9!E27</f>
        <v>0</v>
      </c>
      <c r="G54" s="7">
        <f>Sheet9!F27</f>
        <v>0</v>
      </c>
      <c r="H54" s="20">
        <f t="shared" si="6"/>
        <v>23</v>
      </c>
      <c r="I54" s="7">
        <f>Sheet9!G27</f>
        <v>0</v>
      </c>
      <c r="J54" s="7">
        <f>Sheet9!H27</f>
        <v>15</v>
      </c>
      <c r="K54" s="7">
        <f>Sheet9!I27</f>
        <v>7</v>
      </c>
      <c r="L54" s="7">
        <f>Sheet9!J27</f>
        <v>1</v>
      </c>
      <c r="M54" s="7">
        <f>Sheet9!K27</f>
        <v>0</v>
      </c>
      <c r="N54" s="7">
        <f>Sheet9!L27</f>
        <v>0</v>
      </c>
      <c r="O54" s="33">
        <f t="shared" si="7"/>
        <v>23</v>
      </c>
      <c r="P54" s="20" t="str">
        <f t="shared" si="8"/>
        <v>OK</v>
      </c>
      <c r="Q54" s="31">
        <f>Sheet9!B27</f>
        <v>4</v>
      </c>
      <c r="R54" s="26">
        <f>Sheet9!O27</f>
        <v>0</v>
      </c>
      <c r="S54" s="26">
        <f>Sheet9!P27</f>
        <v>4</v>
      </c>
      <c r="T54" s="26">
        <f>Sheet9!Q27</f>
        <v>0</v>
      </c>
      <c r="U54" s="26">
        <f>Sheet9!R27</f>
        <v>0</v>
      </c>
      <c r="V54" s="26">
        <f>Sheet9!S27</f>
        <v>0</v>
      </c>
      <c r="W54" s="26">
        <f>Sheet9!T27</f>
        <v>0</v>
      </c>
      <c r="X54" s="20" t="str">
        <f>IF(R54+S54+T54+U54+V54+W54=Sheet9!U27,"OK","Error")</f>
        <v>OK</v>
      </c>
      <c r="Y54" s="26">
        <f>Sheet9!C27</f>
        <v>15</v>
      </c>
      <c r="Z54" s="26" cm="1">
        <f t="array" ref="Z54:AE54">Sheet9!X27:AC27</f>
        <v>0</v>
      </c>
      <c r="AA54" s="26">
        <v>7</v>
      </c>
      <c r="AB54" s="26">
        <v>7</v>
      </c>
      <c r="AC54" s="26">
        <v>1</v>
      </c>
      <c r="AD54" s="26">
        <v>0</v>
      </c>
      <c r="AE54" s="26">
        <v>0</v>
      </c>
      <c r="AF54" s="20" t="str">
        <f>IF(Z54+AA54+AB54+AC54+AD54+AE54=Sheet9!AD27,"OK","Error")</f>
        <v>OK</v>
      </c>
      <c r="AG54" s="31">
        <f>Sheet9!D27</f>
        <v>4</v>
      </c>
      <c r="AH54" s="26" cm="1">
        <f t="array" ref="AH54:AM54">Sheet9!AG27:AL27</f>
        <v>0</v>
      </c>
      <c r="AI54" s="26">
        <v>4</v>
      </c>
      <c r="AJ54" s="26">
        <v>0</v>
      </c>
      <c r="AK54" s="26">
        <v>0</v>
      </c>
      <c r="AL54" s="26">
        <v>0</v>
      </c>
      <c r="AM54" s="26">
        <v>0</v>
      </c>
      <c r="AN54" s="20" t="str">
        <f>IF(AH54+AI54+AJ54+AK54+AL54+AM54=Sheet9!AM27,"OK","Error")</f>
        <v>OK</v>
      </c>
      <c r="AO54" s="7">
        <f>Sheet9!E27</f>
        <v>0</v>
      </c>
      <c r="AP54" s="7" cm="1">
        <f t="array" ref="AP54:AU54">Sheet9!AP27:AU27</f>
        <v>0</v>
      </c>
      <c r="AQ54" s="7">
        <v>0</v>
      </c>
      <c r="AR54" s="7">
        <v>0</v>
      </c>
      <c r="AS54" s="7">
        <v>0</v>
      </c>
      <c r="AT54" s="7">
        <v>0</v>
      </c>
      <c r="AU54" s="7">
        <v>0</v>
      </c>
      <c r="AV54" s="20" t="str">
        <f>IF(AP54+AQ54+AR54+AS54+AT54+AU54=Sheet9!AV27,"OK","Error")</f>
        <v>OK</v>
      </c>
      <c r="AW54" s="7">
        <f>Sheet9!F27</f>
        <v>0</v>
      </c>
      <c r="AX54" s="7" cm="1">
        <f t="array" ref="AX54:BC54">Sheet9!AY27:BD27</f>
        <v>0</v>
      </c>
      <c r="AY54" s="7">
        <v>0</v>
      </c>
      <c r="AZ54" s="7">
        <v>0</v>
      </c>
      <c r="BA54" s="7">
        <v>0</v>
      </c>
      <c r="BB54" s="7">
        <v>0</v>
      </c>
      <c r="BC54" s="7">
        <v>0</v>
      </c>
      <c r="BD54" s="7" t="str">
        <f>IF(AX54+AY54+AZ54+BA54+BB54+BC54=Sheet9!BE27,"OK","Error")</f>
        <v>OK</v>
      </c>
    </row>
    <row r="55" spans="1:56" x14ac:dyDescent="0.25">
      <c r="A55" s="47">
        <v>8</v>
      </c>
      <c r="B55" s="1" t="s">
        <v>409</v>
      </c>
      <c r="C55" s="7">
        <f>Sheet8!B27</f>
        <v>3</v>
      </c>
      <c r="D55" s="7">
        <f>Sheet8!C27</f>
        <v>10</v>
      </c>
      <c r="E55" s="7">
        <f>Sheet8!D27</f>
        <v>10</v>
      </c>
      <c r="F55" s="7">
        <f>Sheet8!E27</f>
        <v>0</v>
      </c>
      <c r="G55" s="7">
        <f>Sheet8!F27</f>
        <v>0</v>
      </c>
      <c r="H55" s="20">
        <f t="shared" si="6"/>
        <v>23</v>
      </c>
      <c r="I55" s="7">
        <f>Sheet8!G27</f>
        <v>0</v>
      </c>
      <c r="J55" s="7">
        <f>Sheet8!H27</f>
        <v>18</v>
      </c>
      <c r="K55" s="7">
        <f>Sheet8!I27</f>
        <v>1</v>
      </c>
      <c r="L55" s="7">
        <f>Sheet8!J27</f>
        <v>4</v>
      </c>
      <c r="M55" s="7">
        <f>Sheet8!K27</f>
        <v>0</v>
      </c>
      <c r="N55" s="7">
        <f>Sheet8!L27</f>
        <v>0</v>
      </c>
      <c r="O55" s="33">
        <f t="shared" si="7"/>
        <v>23</v>
      </c>
      <c r="P55" s="20" t="str">
        <f t="shared" si="8"/>
        <v>OK</v>
      </c>
      <c r="Q55" s="31">
        <f>Sheet8!B27</f>
        <v>3</v>
      </c>
      <c r="R55" s="26">
        <f>Sheet8!O27</f>
        <v>0</v>
      </c>
      <c r="S55" s="26">
        <f>Sheet8!P27</f>
        <v>2</v>
      </c>
      <c r="T55" s="26">
        <f>Sheet8!Q27</f>
        <v>0</v>
      </c>
      <c r="U55" s="26">
        <f>Sheet8!R27</f>
        <v>1</v>
      </c>
      <c r="V55" s="26">
        <f>Sheet8!S27</f>
        <v>0</v>
      </c>
      <c r="W55" s="26">
        <f>Sheet8!T27</f>
        <v>0</v>
      </c>
      <c r="X55" s="20" t="str">
        <f>IF(R55+S55+T55+U55+V55+W55=Sheet8!U27,"OK","Error")</f>
        <v>OK</v>
      </c>
      <c r="Y55" s="26">
        <f>Sheet8!C27</f>
        <v>10</v>
      </c>
      <c r="Z55" s="26" cm="1">
        <f t="array" ref="Z55:AE55">Sheet8!X27:AC27</f>
        <v>0</v>
      </c>
      <c r="AA55" s="26">
        <v>8</v>
      </c>
      <c r="AB55" s="26">
        <v>0</v>
      </c>
      <c r="AC55" s="26">
        <v>2</v>
      </c>
      <c r="AD55" s="26">
        <v>0</v>
      </c>
      <c r="AE55" s="26">
        <v>0</v>
      </c>
      <c r="AF55" s="20" t="str">
        <f>IF(Z55+AA55+AB55+AC55+AD55+AE55=Sheet8!AD27,"OK","Error")</f>
        <v>OK</v>
      </c>
      <c r="AG55" s="31">
        <f>Sheet8!D27</f>
        <v>10</v>
      </c>
      <c r="AH55" s="26" cm="1">
        <f t="array" ref="AH55:AM55">Sheet8!AG27:AL27</f>
        <v>0</v>
      </c>
      <c r="AI55" s="26">
        <v>8</v>
      </c>
      <c r="AJ55" s="26">
        <v>1</v>
      </c>
      <c r="AK55" s="26">
        <v>1</v>
      </c>
      <c r="AL55" s="26">
        <v>0</v>
      </c>
      <c r="AM55" s="26">
        <v>0</v>
      </c>
      <c r="AN55" s="20" t="str">
        <f>IF(AH55+AI55+AJ55+AK55+AL55+AM55=Sheet8!AM27,"OK","Error")</f>
        <v>OK</v>
      </c>
      <c r="AO55" s="7">
        <f>Sheet8!E27</f>
        <v>0</v>
      </c>
      <c r="AP55" s="7" cm="1">
        <f t="array" ref="AP55:AU55">Sheet8!AP27:AU27</f>
        <v>0</v>
      </c>
      <c r="AQ55" s="7">
        <v>0</v>
      </c>
      <c r="AR55" s="7">
        <v>0</v>
      </c>
      <c r="AS55" s="7">
        <v>0</v>
      </c>
      <c r="AT55" s="7">
        <v>0</v>
      </c>
      <c r="AU55" s="7">
        <v>0</v>
      </c>
      <c r="AV55" s="20" t="str">
        <f>IF(AP55+AQ55+AR55+AS55+AT55+AU55=Sheet8!AV27,"OK","Error")</f>
        <v>OK</v>
      </c>
      <c r="AW55" s="7">
        <f>Sheet8!F27</f>
        <v>0</v>
      </c>
      <c r="AX55" s="7" cm="1">
        <f t="array" ref="AX55:BC55">Sheet8!AY27:BD27</f>
        <v>0</v>
      </c>
      <c r="AY55" s="7">
        <v>0</v>
      </c>
      <c r="AZ55" s="7">
        <v>0</v>
      </c>
      <c r="BA55" s="7">
        <v>0</v>
      </c>
      <c r="BB55" s="7">
        <v>0</v>
      </c>
      <c r="BC55" s="7">
        <v>0</v>
      </c>
      <c r="BD55" s="7" t="str">
        <f>IF(AX55+AY55+AZ55+BA55+BB55+BC55=Sheet8!BE27,"OK","Error")</f>
        <v>OK</v>
      </c>
    </row>
    <row r="56" spans="1:56" x14ac:dyDescent="0.25">
      <c r="A56" s="47">
        <v>7</v>
      </c>
      <c r="B56" s="1" t="s">
        <v>410</v>
      </c>
      <c r="C56" s="7">
        <f>Sheet7!B27</f>
        <v>2</v>
      </c>
      <c r="D56" s="7">
        <f>Sheet7!C27</f>
        <v>18</v>
      </c>
      <c r="E56" s="7">
        <f>Sheet7!D27</f>
        <v>3</v>
      </c>
      <c r="F56" s="7">
        <f>Sheet7!E27</f>
        <v>0</v>
      </c>
      <c r="G56" s="7">
        <f>Sheet7!F27</f>
        <v>0</v>
      </c>
      <c r="H56" s="20">
        <f t="shared" si="6"/>
        <v>23</v>
      </c>
      <c r="I56" s="7">
        <f>Sheet7!G27</f>
        <v>0</v>
      </c>
      <c r="J56" s="7">
        <f>Sheet7!H27</f>
        <v>16</v>
      </c>
      <c r="K56" s="7">
        <f>Sheet7!I27</f>
        <v>2</v>
      </c>
      <c r="L56" s="7">
        <f>Sheet7!J27</f>
        <v>4</v>
      </c>
      <c r="M56" s="7">
        <f>Sheet7!K27</f>
        <v>0</v>
      </c>
      <c r="N56" s="7">
        <f>Sheet7!L27</f>
        <v>1</v>
      </c>
      <c r="O56" s="33">
        <f t="shared" si="7"/>
        <v>23</v>
      </c>
      <c r="P56" s="20" t="str">
        <f t="shared" si="8"/>
        <v>OK</v>
      </c>
      <c r="Q56" s="31">
        <f>Sheet7!B27</f>
        <v>2</v>
      </c>
      <c r="R56" s="26">
        <f>Sheet7!O27</f>
        <v>0</v>
      </c>
      <c r="S56" s="26">
        <f>Sheet7!P27</f>
        <v>1</v>
      </c>
      <c r="T56" s="26">
        <f>Sheet7!Q27</f>
        <v>0</v>
      </c>
      <c r="U56" s="26">
        <f>Sheet7!R27</f>
        <v>1</v>
      </c>
      <c r="V56" s="26">
        <f>Sheet7!S27</f>
        <v>0</v>
      </c>
      <c r="W56" s="26">
        <f>Sheet7!T27</f>
        <v>0</v>
      </c>
      <c r="X56" s="20" t="str">
        <f>IF(R56+S56+T56+U56+V56+W56=Sheet7!U27,"OK","Error")</f>
        <v>OK</v>
      </c>
      <c r="Y56" s="26">
        <f>Sheet7!C27</f>
        <v>18</v>
      </c>
      <c r="Z56" s="26" cm="1">
        <f t="array" ref="Z56:AE56">Sheet7!X27:AC27</f>
        <v>0</v>
      </c>
      <c r="AA56" s="26">
        <v>12</v>
      </c>
      <c r="AB56" s="26">
        <v>2</v>
      </c>
      <c r="AC56" s="26">
        <v>3</v>
      </c>
      <c r="AD56" s="26">
        <v>0</v>
      </c>
      <c r="AE56" s="26">
        <v>1</v>
      </c>
      <c r="AF56" s="20" t="str">
        <f>IF(Z56+AA56+AB56+AC56+AD56+AE56=Sheet7!AD27,"OK","Error")</f>
        <v>OK</v>
      </c>
      <c r="AG56" s="31">
        <f>Sheet7!D27</f>
        <v>3</v>
      </c>
      <c r="AH56" s="26" cm="1">
        <f t="array" ref="AH56:AM56">Sheet7!AG27:AL27</f>
        <v>0</v>
      </c>
      <c r="AI56" s="26">
        <v>3</v>
      </c>
      <c r="AJ56" s="26">
        <v>0</v>
      </c>
      <c r="AK56" s="26">
        <v>0</v>
      </c>
      <c r="AL56" s="26">
        <v>0</v>
      </c>
      <c r="AM56" s="26">
        <v>0</v>
      </c>
      <c r="AN56" s="20" t="str">
        <f>IF(AH56+AI56+AJ56+AK56+AL56+AM56=Sheet7!AM27,"OK","Error")</f>
        <v>OK</v>
      </c>
      <c r="AO56" s="7">
        <f>Sheet7!E27</f>
        <v>0</v>
      </c>
      <c r="AP56" s="7" cm="1">
        <f t="array" ref="AP56:AU56">Sheet7!AP27:AU27</f>
        <v>0</v>
      </c>
      <c r="AQ56" s="7">
        <v>0</v>
      </c>
      <c r="AR56" s="7">
        <v>0</v>
      </c>
      <c r="AS56" s="7">
        <v>0</v>
      </c>
      <c r="AT56" s="7">
        <v>0</v>
      </c>
      <c r="AU56" s="7">
        <v>0</v>
      </c>
      <c r="AV56" s="20" t="str">
        <f>IF(AP56+AQ56+AR56+AS56+AT56+AU56=Sheet7!AV27,"OK","Error")</f>
        <v>OK</v>
      </c>
      <c r="AW56" s="7">
        <f>Sheet7!F27</f>
        <v>0</v>
      </c>
      <c r="AX56" s="7" cm="1">
        <f t="array" ref="AX56:BC56">Sheet7!AY27:BD27</f>
        <v>0</v>
      </c>
      <c r="AY56" s="7">
        <v>0</v>
      </c>
      <c r="AZ56" s="7">
        <v>0</v>
      </c>
      <c r="BA56" s="7">
        <v>0</v>
      </c>
      <c r="BB56" s="7">
        <v>0</v>
      </c>
      <c r="BC56" s="7">
        <v>0</v>
      </c>
      <c r="BD56" s="7" t="str">
        <f>IF(AX56+AY56+AZ56+BA56+BB56+BC56=Sheet7!BE27,"OK","Error")</f>
        <v>OK</v>
      </c>
    </row>
    <row r="57" spans="1:56" x14ac:dyDescent="0.25">
      <c r="A57" s="47">
        <v>6</v>
      </c>
      <c r="B57" s="1" t="s">
        <v>411</v>
      </c>
      <c r="C57" s="7">
        <f>Sheet6!B27</f>
        <v>0</v>
      </c>
      <c r="D57" s="7">
        <f>Sheet6!C27</f>
        <v>21</v>
      </c>
      <c r="E57" s="7">
        <f>Sheet6!D27</f>
        <v>2</v>
      </c>
      <c r="F57" s="7">
        <f>Sheet6!E27</f>
        <v>0</v>
      </c>
      <c r="G57" s="7">
        <f>Sheet6!F27</f>
        <v>0</v>
      </c>
      <c r="H57" s="20">
        <f t="shared" si="6"/>
        <v>23</v>
      </c>
      <c r="I57" s="7">
        <f>Sheet6!G27</f>
        <v>0</v>
      </c>
      <c r="J57" s="7">
        <f>Sheet6!H27</f>
        <v>13</v>
      </c>
      <c r="K57" s="7">
        <f>Sheet6!I27</f>
        <v>5</v>
      </c>
      <c r="L57" s="7">
        <f>Sheet6!J27</f>
        <v>5</v>
      </c>
      <c r="M57" s="7">
        <f>Sheet6!K27</f>
        <v>0</v>
      </c>
      <c r="N57" s="7">
        <f>Sheet6!L27</f>
        <v>0</v>
      </c>
      <c r="O57" s="33">
        <f t="shared" si="7"/>
        <v>23</v>
      </c>
      <c r="P57" s="20" t="str">
        <f t="shared" si="8"/>
        <v>OK</v>
      </c>
      <c r="Q57" s="31">
        <f>Sheet6!B27</f>
        <v>0</v>
      </c>
      <c r="R57" s="26">
        <f>Sheet6!O27</f>
        <v>0</v>
      </c>
      <c r="S57" s="26">
        <f>Sheet6!P27</f>
        <v>0</v>
      </c>
      <c r="T57" s="26">
        <f>Sheet6!Q27</f>
        <v>0</v>
      </c>
      <c r="U57" s="26">
        <f>Sheet6!R27</f>
        <v>0</v>
      </c>
      <c r="V57" s="26">
        <f>Sheet6!S27</f>
        <v>0</v>
      </c>
      <c r="W57" s="26">
        <f>Sheet6!T27</f>
        <v>0</v>
      </c>
      <c r="X57" s="20" t="str">
        <f>IF(R57+S57+T57+U57+V57+W57=Sheet6!U27,"OK","Error")</f>
        <v>OK</v>
      </c>
      <c r="Y57" s="26">
        <f>Sheet6!C27</f>
        <v>21</v>
      </c>
      <c r="Z57" s="26" cm="1">
        <f t="array" ref="Z57:AE57">Sheet6!X27:AC27</f>
        <v>0</v>
      </c>
      <c r="AA57" s="26">
        <v>12</v>
      </c>
      <c r="AB57" s="26">
        <v>5</v>
      </c>
      <c r="AC57" s="26">
        <v>4</v>
      </c>
      <c r="AD57" s="26">
        <v>0</v>
      </c>
      <c r="AE57" s="26">
        <v>0</v>
      </c>
      <c r="AF57" s="20" t="str">
        <f>IF(Z57+AA57+AB57+AC57+AD57+AE57=Sheet6!AD27,"OK","Error")</f>
        <v>OK</v>
      </c>
      <c r="AG57" s="31">
        <f>Sheet6!D27</f>
        <v>2</v>
      </c>
      <c r="AH57" s="26" cm="1">
        <f t="array" ref="AH57:AM57">Sheet6!AG27:AL27</f>
        <v>0</v>
      </c>
      <c r="AI57" s="26">
        <v>1</v>
      </c>
      <c r="AJ57" s="26">
        <v>0</v>
      </c>
      <c r="AK57" s="26">
        <v>1</v>
      </c>
      <c r="AL57" s="26">
        <v>0</v>
      </c>
      <c r="AM57" s="26">
        <v>0</v>
      </c>
      <c r="AN57" s="20" t="str">
        <f>IF(AH57+AI57+AJ57+AK57+AL57+AM57=Sheet6!AM27,"OK","Error")</f>
        <v>OK</v>
      </c>
      <c r="AO57" s="7">
        <f>Sheet5!E27</f>
        <v>0</v>
      </c>
      <c r="AP57" s="7" cm="1">
        <f t="array" ref="AP57:AU57">Sheet6!AP27:AU27</f>
        <v>0</v>
      </c>
      <c r="AQ57" s="7">
        <v>0</v>
      </c>
      <c r="AR57" s="7">
        <v>0</v>
      </c>
      <c r="AS57" s="7">
        <v>0</v>
      </c>
      <c r="AT57" s="7">
        <v>0</v>
      </c>
      <c r="AU57" s="7">
        <v>0</v>
      </c>
      <c r="AV57" s="20" t="str">
        <f>IF(AP57+AQ57+AR57+AS57+AT57+AU57=Sheet6!AV27,"OK","Error")</f>
        <v>OK</v>
      </c>
      <c r="AW57" s="7">
        <f>Sheet6!F27</f>
        <v>0</v>
      </c>
      <c r="AX57" s="7" cm="1">
        <f t="array" ref="AX57:BC57">Sheet6!AY27:BD27</f>
        <v>0</v>
      </c>
      <c r="AY57" s="7">
        <v>0</v>
      </c>
      <c r="AZ57" s="7">
        <v>0</v>
      </c>
      <c r="BA57" s="7">
        <v>0</v>
      </c>
      <c r="BB57" s="7">
        <v>0</v>
      </c>
      <c r="BC57" s="7">
        <v>0</v>
      </c>
      <c r="BD57" s="7" t="str">
        <f>IF(AX57+AY57+AZ57+BA57+BB57+BC57=Sheet6!BE27,"OK","Error")</f>
        <v>OK</v>
      </c>
    </row>
    <row r="58" spans="1:56" x14ac:dyDescent="0.25">
      <c r="A58" s="47">
        <v>5</v>
      </c>
      <c r="B58" t="s">
        <v>387</v>
      </c>
      <c r="C58" s="7">
        <f>Sheet5!B27</f>
        <v>2</v>
      </c>
      <c r="D58" s="7">
        <f>Sheet5!C27</f>
        <v>20</v>
      </c>
      <c r="E58" s="7">
        <f>Sheet5!D27</f>
        <v>1</v>
      </c>
      <c r="F58" s="7">
        <f>Sheet5!E27</f>
        <v>0</v>
      </c>
      <c r="G58" s="7">
        <f>Sheet5!F27</f>
        <v>0</v>
      </c>
      <c r="H58" s="20">
        <f t="shared" si="6"/>
        <v>23</v>
      </c>
      <c r="I58" s="7">
        <f>Sheet5!G27</f>
        <v>0</v>
      </c>
      <c r="J58" s="7">
        <f>Sheet5!H27</f>
        <v>8</v>
      </c>
      <c r="K58" s="7">
        <f>Sheet5!I27</f>
        <v>14</v>
      </c>
      <c r="L58" s="7">
        <f>Sheet5!J27</f>
        <v>1</v>
      </c>
      <c r="M58" s="7">
        <f>Sheet5!K27</f>
        <v>0</v>
      </c>
      <c r="N58" s="7">
        <f>Sheet5!L27</f>
        <v>0</v>
      </c>
      <c r="O58" s="33">
        <f t="shared" si="7"/>
        <v>23</v>
      </c>
      <c r="P58" s="20" t="str">
        <f t="shared" si="8"/>
        <v>OK</v>
      </c>
      <c r="Q58" s="31">
        <f>Sheet5!B27</f>
        <v>2</v>
      </c>
      <c r="R58" s="26">
        <f>Sheet5!O27</f>
        <v>0</v>
      </c>
      <c r="S58" s="26">
        <f>Sheet5!P27</f>
        <v>2</v>
      </c>
      <c r="T58" s="26">
        <f>Sheet5!Q27</f>
        <v>0</v>
      </c>
      <c r="U58" s="26">
        <f>Sheet5!R27</f>
        <v>0</v>
      </c>
      <c r="V58" s="26">
        <f>Sheet5!S27</f>
        <v>0</v>
      </c>
      <c r="W58" s="26">
        <f>Sheet5!T27</f>
        <v>0</v>
      </c>
      <c r="X58" s="20" t="str">
        <f>IF(R58+S58+T58+U58+V58+W58=Sheet5!U27,"OK","Error")</f>
        <v>OK</v>
      </c>
      <c r="Y58" s="26">
        <f>Sheet5!C27</f>
        <v>20</v>
      </c>
      <c r="Z58" s="26" cm="1">
        <f t="array" ref="Z58:AE58">Sheet5!X27:AC27</f>
        <v>0</v>
      </c>
      <c r="AA58" s="26">
        <v>6</v>
      </c>
      <c r="AB58" s="26">
        <v>13</v>
      </c>
      <c r="AC58" s="26">
        <v>1</v>
      </c>
      <c r="AD58" s="26">
        <v>0</v>
      </c>
      <c r="AE58" s="26">
        <v>0</v>
      </c>
      <c r="AF58" s="20" t="str">
        <f>IF(Z58+AA58+AB58+AC58+AD58+AE58=Sheet5!AD27,"OK","Error")</f>
        <v>OK</v>
      </c>
      <c r="AG58" s="31">
        <f>Sheet5!D27</f>
        <v>1</v>
      </c>
      <c r="AH58" s="26" cm="1">
        <f t="array" ref="AH58:AM58">Sheet5!AG27:AL27</f>
        <v>0</v>
      </c>
      <c r="AI58" s="26">
        <v>0</v>
      </c>
      <c r="AJ58" s="26">
        <v>1</v>
      </c>
      <c r="AK58" s="26">
        <v>0</v>
      </c>
      <c r="AL58" s="26">
        <v>0</v>
      </c>
      <c r="AM58" s="26">
        <v>0</v>
      </c>
      <c r="AN58" s="20" t="str">
        <f>IF(AH58+AI58+AJ58+AK58+AL58+AM58=Sheet5!AM27,"OK","Error")</f>
        <v>OK</v>
      </c>
      <c r="AO58" s="7">
        <f>Sheet5!E27</f>
        <v>0</v>
      </c>
      <c r="AP58" s="7" cm="1">
        <f t="array" ref="AP58:AU58">Sheet5!AP27:AU27</f>
        <v>0</v>
      </c>
      <c r="AQ58" s="7">
        <v>0</v>
      </c>
      <c r="AR58" s="7">
        <v>0</v>
      </c>
      <c r="AS58" s="7">
        <v>0</v>
      </c>
      <c r="AT58" s="7">
        <v>0</v>
      </c>
      <c r="AU58" s="7">
        <v>0</v>
      </c>
      <c r="AV58" s="20" t="str">
        <f>IF(AP58+AQ58+AR58+AS58+AT58+AU58=Sheet5!AV27,"OK","Error")</f>
        <v>OK</v>
      </c>
      <c r="AW58" s="7">
        <f>Sheet5!F27</f>
        <v>0</v>
      </c>
      <c r="AX58" s="7" cm="1">
        <f t="array" ref="AX58:BC58">Sheet5!AY27:BD27</f>
        <v>0</v>
      </c>
      <c r="AY58" s="7">
        <v>0</v>
      </c>
      <c r="AZ58" s="7">
        <v>0</v>
      </c>
      <c r="BA58" s="7">
        <v>0</v>
      </c>
      <c r="BB58" s="7">
        <v>0</v>
      </c>
      <c r="BC58" s="7">
        <v>0</v>
      </c>
      <c r="BD58" s="7" t="str">
        <f>IF(AX58+AY58+AZ58+BA58+BB58+BC58=Sheet5!BE27,"OK","Error")</f>
        <v>OK</v>
      </c>
    </row>
    <row r="59" spans="1:56" x14ac:dyDescent="0.25">
      <c r="A59" s="47">
        <v>4</v>
      </c>
      <c r="B59" t="s">
        <v>385</v>
      </c>
      <c r="C59" s="7">
        <f>Sheet4!B27</f>
        <v>1</v>
      </c>
      <c r="D59" s="7">
        <f>Sheet4!C27</f>
        <v>19</v>
      </c>
      <c r="E59" s="7">
        <f>Sheet4!D27</f>
        <v>2</v>
      </c>
      <c r="F59" s="7">
        <f>Sheet4!E27</f>
        <v>0</v>
      </c>
      <c r="G59" s="7">
        <f>Sheet4!F27</f>
        <v>0</v>
      </c>
      <c r="H59" s="20">
        <f t="shared" si="6"/>
        <v>22</v>
      </c>
      <c r="I59" s="7">
        <f>Sheet4!G27</f>
        <v>0</v>
      </c>
      <c r="J59" s="7">
        <f>Sheet4!H27</f>
        <v>1</v>
      </c>
      <c r="K59" s="7">
        <f>Sheet4!I27</f>
        <v>18</v>
      </c>
      <c r="L59" s="7">
        <f>Sheet4!J27</f>
        <v>3</v>
      </c>
      <c r="M59" s="7">
        <f>Sheet4!K27</f>
        <v>0</v>
      </c>
      <c r="N59" s="7">
        <f>Sheet4!L27</f>
        <v>0</v>
      </c>
      <c r="O59" s="33">
        <f t="shared" si="7"/>
        <v>22</v>
      </c>
      <c r="P59" s="20" t="str">
        <f t="shared" si="8"/>
        <v>OK</v>
      </c>
      <c r="Q59" s="31">
        <f>Sheet4!B27</f>
        <v>1</v>
      </c>
      <c r="R59" s="26">
        <f>Sheet4!O27</f>
        <v>0</v>
      </c>
      <c r="S59" s="26">
        <f>Sheet4!P27</f>
        <v>0</v>
      </c>
      <c r="T59" s="26">
        <f>Sheet4!Q27</f>
        <v>1</v>
      </c>
      <c r="U59" s="26">
        <f>Sheet4!R27</f>
        <v>0</v>
      </c>
      <c r="V59" s="26">
        <f>Sheet4!S27</f>
        <v>0</v>
      </c>
      <c r="W59" s="26">
        <f>Sheet4!T27</f>
        <v>0</v>
      </c>
      <c r="X59" s="20" t="str">
        <f>IF(R59+S59+T59+U59+V59+W59=Sheet4!U27,"OK","Error")</f>
        <v>OK</v>
      </c>
      <c r="Y59" s="26">
        <f>Sheet4!C27</f>
        <v>19</v>
      </c>
      <c r="Z59" s="26" cm="1">
        <f t="array" ref="Z59:AE59">Sheet4!X27:AC27</f>
        <v>0</v>
      </c>
      <c r="AA59" s="26">
        <v>1</v>
      </c>
      <c r="AB59" s="26">
        <v>16</v>
      </c>
      <c r="AC59" s="26">
        <v>2</v>
      </c>
      <c r="AD59" s="26">
        <v>0</v>
      </c>
      <c r="AE59" s="26">
        <v>0</v>
      </c>
      <c r="AF59" s="20" t="str">
        <f>IF(Z59+AA59+AB59+AC59+AD59+AE59=Sheet4!AD27,"OK","Error")</f>
        <v>OK</v>
      </c>
      <c r="AG59" s="31">
        <f>Sheet4!D27</f>
        <v>2</v>
      </c>
      <c r="AH59" s="26" cm="1">
        <f t="array" ref="AH59:AM59">Sheet4!AG27:AL27</f>
        <v>0</v>
      </c>
      <c r="AI59" s="26">
        <v>0</v>
      </c>
      <c r="AJ59" s="26">
        <v>1</v>
      </c>
      <c r="AK59" s="26">
        <v>1</v>
      </c>
      <c r="AL59" s="26">
        <v>0</v>
      </c>
      <c r="AM59" s="26">
        <v>0</v>
      </c>
      <c r="AN59" s="20" t="str">
        <f>IF(AH59+AI59+AJ59+AK59+AL59+AM59=Sheet4!AM27,"OK","Error")</f>
        <v>OK</v>
      </c>
      <c r="AO59" s="7">
        <f>Sheet4!E27</f>
        <v>0</v>
      </c>
      <c r="AP59" s="7" cm="1">
        <f t="array" ref="AP59:AU59">Sheet4!AP27:AU27</f>
        <v>0</v>
      </c>
      <c r="AQ59" s="7">
        <v>0</v>
      </c>
      <c r="AR59" s="7">
        <v>0</v>
      </c>
      <c r="AS59" s="7">
        <v>0</v>
      </c>
      <c r="AT59" s="7">
        <v>0</v>
      </c>
      <c r="AU59" s="7">
        <v>0</v>
      </c>
      <c r="AV59" s="20" t="str">
        <f>IF(AP59+AQ59+AR59+AS59+AT59+AU59=Sheet4!AV27,"OK","Error")</f>
        <v>OK</v>
      </c>
      <c r="AW59" s="7">
        <f>Sheet4!F27</f>
        <v>0</v>
      </c>
      <c r="AX59" s="7" cm="1">
        <f t="array" ref="AX59:BC59">Sheet4!AY27:BD27</f>
        <v>0</v>
      </c>
      <c r="AY59" s="7">
        <v>0</v>
      </c>
      <c r="AZ59" s="7">
        <v>0</v>
      </c>
      <c r="BA59" s="7">
        <v>0</v>
      </c>
      <c r="BB59" s="7">
        <v>0</v>
      </c>
      <c r="BC59" s="7">
        <v>0</v>
      </c>
      <c r="BD59" s="7" t="str">
        <f>IF(AX59+AY59+AZ59+BA59+BB59+BC59=Sheet4!BE27,"OK","Error")</f>
        <v>OK</v>
      </c>
    </row>
    <row r="60" spans="1:56" x14ac:dyDescent="0.25">
      <c r="A60" s="47">
        <v>3</v>
      </c>
      <c r="B60" t="s">
        <v>384</v>
      </c>
      <c r="C60" s="7">
        <f>Sheet3!B27</f>
        <v>2</v>
      </c>
      <c r="D60" s="7">
        <f>Sheet3!C27</f>
        <v>19</v>
      </c>
      <c r="E60" s="7">
        <f>Sheet3!D27</f>
        <v>2</v>
      </c>
      <c r="F60" s="7">
        <f>Sheet3!E27</f>
        <v>0</v>
      </c>
      <c r="G60" s="7">
        <f>Sheet3!F27</f>
        <v>0</v>
      </c>
      <c r="H60" s="20">
        <f t="shared" si="6"/>
        <v>23</v>
      </c>
      <c r="I60" s="7">
        <f>Sheet3!G27</f>
        <v>0</v>
      </c>
      <c r="J60" s="7">
        <f>Sheet3!H27</f>
        <v>12</v>
      </c>
      <c r="K60" s="7">
        <f>Sheet3!I27</f>
        <v>8</v>
      </c>
      <c r="L60" s="7">
        <f>Sheet3!J27</f>
        <v>2</v>
      </c>
      <c r="M60" s="7">
        <f>Sheet3!K27</f>
        <v>1</v>
      </c>
      <c r="N60" s="7">
        <f>Sheet3!L27</f>
        <v>0</v>
      </c>
      <c r="O60" s="33">
        <f t="shared" si="7"/>
        <v>23</v>
      </c>
      <c r="P60" s="20" t="str">
        <f t="shared" si="8"/>
        <v>OK</v>
      </c>
      <c r="Q60" s="31">
        <f>Sheet3!B27</f>
        <v>2</v>
      </c>
      <c r="R60" s="26">
        <f>Sheet3!O27</f>
        <v>0</v>
      </c>
      <c r="S60" s="26">
        <f>Sheet3!P27</f>
        <v>2</v>
      </c>
      <c r="T60" s="26">
        <f>Sheet3!Q27</f>
        <v>0</v>
      </c>
      <c r="U60" s="26">
        <f>Sheet3!R27</f>
        <v>0</v>
      </c>
      <c r="V60" s="26">
        <f>Sheet3!S27</f>
        <v>0</v>
      </c>
      <c r="W60" s="26">
        <f>Sheet3!T27</f>
        <v>0</v>
      </c>
      <c r="X60" s="20" t="str">
        <f>IF(R60+S60+T60+U60+V60+W60=Sheet3!U27,"OK","Error")</f>
        <v>OK</v>
      </c>
      <c r="Y60" s="26">
        <f>Sheet3!C27</f>
        <v>19</v>
      </c>
      <c r="Z60" s="26" cm="1">
        <f t="array" ref="Z60:AE60">Sheet3!X27:AC27</f>
        <v>0</v>
      </c>
      <c r="AA60" s="26">
        <v>11</v>
      </c>
      <c r="AB60" s="26">
        <v>6</v>
      </c>
      <c r="AC60" s="26">
        <v>2</v>
      </c>
      <c r="AD60" s="26">
        <v>0</v>
      </c>
      <c r="AE60" s="26">
        <v>0</v>
      </c>
      <c r="AF60" s="20" t="str">
        <f>IF(Z60+AA60+AB60+AC60+AD60+AE60=Sheet3!AD27,"OK","Error")</f>
        <v>OK</v>
      </c>
      <c r="AG60" s="31">
        <f>Sheet3!D27</f>
        <v>2</v>
      </c>
      <c r="AH60" s="26" cm="1">
        <f t="array" ref="AH60:AM60">Sheet3!AG27:AL27</f>
        <v>0</v>
      </c>
      <c r="AI60" s="26">
        <v>0</v>
      </c>
      <c r="AJ60" s="26">
        <v>2</v>
      </c>
      <c r="AK60" s="26">
        <v>0</v>
      </c>
      <c r="AL60" s="26">
        <v>0</v>
      </c>
      <c r="AM60" s="26">
        <v>0</v>
      </c>
      <c r="AN60" s="20" t="str">
        <f>IF(AH60+AI60+AJ60+AK60+AL60+AM60=Sheet3!AM27,"OK","Error")</f>
        <v>OK</v>
      </c>
      <c r="AO60" s="7">
        <f>Sheet3!E27</f>
        <v>0</v>
      </c>
      <c r="AP60" s="7" cm="1">
        <f t="array" ref="AP60:AU60">Sheet3!AP27:AU27</f>
        <v>0</v>
      </c>
      <c r="AQ60" s="7">
        <v>0</v>
      </c>
      <c r="AR60" s="7">
        <v>0</v>
      </c>
      <c r="AS60" s="7">
        <v>0</v>
      </c>
      <c r="AT60" s="7">
        <v>0</v>
      </c>
      <c r="AU60" s="7">
        <v>0</v>
      </c>
      <c r="AV60" s="20" t="str">
        <f>IF(AP60+AQ60+AR60+AS60+AT60+AU60=Sheet3!AV27,"OK","Error")</f>
        <v>OK</v>
      </c>
      <c r="AW60" s="7">
        <f>Sheet3!F27</f>
        <v>0</v>
      </c>
      <c r="AX60" s="7" cm="1">
        <f t="array" ref="AX60:BC60">Sheet3!AY27:BD27</f>
        <v>0</v>
      </c>
      <c r="AY60" s="7">
        <v>0</v>
      </c>
      <c r="AZ60" s="7">
        <v>0</v>
      </c>
      <c r="BA60" s="7">
        <v>0</v>
      </c>
      <c r="BB60" s="7">
        <v>0</v>
      </c>
      <c r="BC60" s="7">
        <v>0</v>
      </c>
      <c r="BD60" s="7" t="str">
        <f>IF(AX60+AY60+AZ60+BA60+BB60+BC60=Sheet3!BE27,"OK","Error")</f>
        <v>OK</v>
      </c>
    </row>
    <row r="61" spans="1:56" x14ac:dyDescent="0.25">
      <c r="A61" s="47">
        <v>2</v>
      </c>
      <c r="B61" t="s">
        <v>383</v>
      </c>
      <c r="C61" s="7">
        <f>Sheet2!B27</f>
        <v>7</v>
      </c>
      <c r="D61" s="7">
        <f>Sheet2!C27</f>
        <v>12</v>
      </c>
      <c r="E61" s="7">
        <f>Sheet2!D27</f>
        <v>3</v>
      </c>
      <c r="F61" s="7">
        <f>Sheet2!E27</f>
        <v>0</v>
      </c>
      <c r="G61" s="7">
        <f>Sheet2!F27</f>
        <v>0</v>
      </c>
      <c r="H61" s="20">
        <f t="shared" si="6"/>
        <v>22</v>
      </c>
      <c r="I61" s="7">
        <f>Sheet2!G27</f>
        <v>0</v>
      </c>
      <c r="J61" s="7">
        <f>Sheet2!H27</f>
        <v>17</v>
      </c>
      <c r="K61" s="7">
        <f>Sheet2!I27</f>
        <v>1</v>
      </c>
      <c r="L61" s="7">
        <f>Sheet2!J27</f>
        <v>1</v>
      </c>
      <c r="M61" s="7">
        <f>Sheet2!K27</f>
        <v>2</v>
      </c>
      <c r="N61" s="7">
        <f>Sheet2!L27</f>
        <v>1</v>
      </c>
      <c r="O61" s="33">
        <f t="shared" si="7"/>
        <v>22</v>
      </c>
      <c r="P61" s="20" t="str">
        <f t="shared" si="8"/>
        <v>OK</v>
      </c>
      <c r="Q61" s="31">
        <f>Sheet2!B27</f>
        <v>7</v>
      </c>
      <c r="R61" s="26">
        <f>Sheet2!O27</f>
        <v>0</v>
      </c>
      <c r="S61" s="26">
        <f>Sheet2!P27</f>
        <v>6</v>
      </c>
      <c r="T61" s="26">
        <f>Sheet2!Q27</f>
        <v>0</v>
      </c>
      <c r="U61" s="26">
        <f>Sheet2!R27</f>
        <v>0</v>
      </c>
      <c r="V61" s="26">
        <f>Sheet2!S27</f>
        <v>1</v>
      </c>
      <c r="W61" s="26">
        <f>Sheet2!T27</f>
        <v>0</v>
      </c>
      <c r="X61" s="20" t="str">
        <f>IF(R61+S61+T61+U61+V61+W61=Sheet2!U27,"OK","Error")</f>
        <v>OK</v>
      </c>
      <c r="Y61" s="26">
        <f>Sheet2!C27</f>
        <v>12</v>
      </c>
      <c r="Z61" s="26" cm="1">
        <f t="array" ref="Z61:AE61">Sheet2!X27:AC27</f>
        <v>0</v>
      </c>
      <c r="AA61" s="26">
        <v>9</v>
      </c>
      <c r="AB61" s="26">
        <v>1</v>
      </c>
      <c r="AC61" s="26">
        <v>0</v>
      </c>
      <c r="AD61" s="26">
        <v>1</v>
      </c>
      <c r="AE61" s="26">
        <v>1</v>
      </c>
      <c r="AF61" s="20" t="str">
        <f>IF(Z61+AA61+AB61+AC61+AD61+AE61=Sheet2!AD27,"OK","Error")</f>
        <v>OK</v>
      </c>
      <c r="AG61" s="31">
        <f>Sheet2!D27</f>
        <v>3</v>
      </c>
      <c r="AH61" s="26" cm="1">
        <f t="array" ref="AH61:AM61">Sheet2!AG27:AL27</f>
        <v>0</v>
      </c>
      <c r="AI61" s="26">
        <v>2</v>
      </c>
      <c r="AJ61" s="26">
        <v>0</v>
      </c>
      <c r="AK61" s="26">
        <v>1</v>
      </c>
      <c r="AL61" s="26">
        <v>0</v>
      </c>
      <c r="AM61" s="26">
        <v>0</v>
      </c>
      <c r="AN61" s="20" t="str">
        <f>IF(AH61+AI61+AJ61+AK61+AL61+AM61=Sheet2!AM27,"OK","Error")</f>
        <v>OK</v>
      </c>
      <c r="AO61" s="7">
        <f>Sheet2!E27</f>
        <v>0</v>
      </c>
      <c r="AP61" s="7" cm="1">
        <f t="array" ref="AP61:AU61">Sheet2!AP27:AU27</f>
        <v>0</v>
      </c>
      <c r="AQ61" s="7">
        <v>0</v>
      </c>
      <c r="AR61" s="7">
        <v>0</v>
      </c>
      <c r="AS61" s="7">
        <v>0</v>
      </c>
      <c r="AT61" s="7">
        <v>0</v>
      </c>
      <c r="AU61" s="7">
        <v>0</v>
      </c>
      <c r="AV61" s="20" t="str">
        <f>IF(AP61+AQ61+AR61+AS61+AT61+AU61=Sheet2!AV27,"OK","Error")</f>
        <v>OK</v>
      </c>
      <c r="AW61" s="7">
        <f>Sheet2!F27</f>
        <v>0</v>
      </c>
      <c r="AX61" s="7" cm="1">
        <f t="array" ref="AX61:BC61">Sheet2!AY27:BD27</f>
        <v>0</v>
      </c>
      <c r="AY61" s="7">
        <v>0</v>
      </c>
      <c r="AZ61" s="7">
        <v>0</v>
      </c>
      <c r="BA61" s="7">
        <v>0</v>
      </c>
      <c r="BB61" s="7">
        <v>0</v>
      </c>
      <c r="BC61" s="7">
        <v>0</v>
      </c>
      <c r="BD61" s="7" t="str">
        <f>IF(AX61+AY61+AZ61+BA61+BB61+BC61=Sheet2!BE27,"OK","Error")</f>
        <v>OK</v>
      </c>
    </row>
    <row r="62" spans="1:56" x14ac:dyDescent="0.25">
      <c r="A62" s="47">
        <v>1</v>
      </c>
      <c r="B62" s="1" t="s">
        <v>386</v>
      </c>
      <c r="C62" s="7">
        <f>Sheet1!B27</f>
        <v>14</v>
      </c>
      <c r="D62" s="7">
        <f>Sheet1!C27</f>
        <v>9</v>
      </c>
      <c r="E62" s="7">
        <f>Sheet1!D27</f>
        <v>0</v>
      </c>
      <c r="F62" s="7">
        <f>Sheet1!E27</f>
        <v>0</v>
      </c>
      <c r="G62" s="7">
        <f>Sheet1!F27</f>
        <v>0</v>
      </c>
      <c r="H62" s="20">
        <f t="shared" si="6"/>
        <v>23</v>
      </c>
      <c r="I62" s="7">
        <f>Sheet1!G27</f>
        <v>2</v>
      </c>
      <c r="J62" s="7">
        <f>Sheet1!H27</f>
        <v>12</v>
      </c>
      <c r="K62" s="7">
        <f>Sheet1!I27</f>
        <v>2</v>
      </c>
      <c r="L62" s="7">
        <f>Sheet1!J27</f>
        <v>6</v>
      </c>
      <c r="M62" s="7">
        <f>Sheet1!K27</f>
        <v>1</v>
      </c>
      <c r="N62" s="7">
        <f>Sheet1!L27</f>
        <v>0</v>
      </c>
      <c r="O62" s="33">
        <f t="shared" si="7"/>
        <v>23</v>
      </c>
      <c r="P62" s="20" t="str">
        <f t="shared" si="8"/>
        <v>OK</v>
      </c>
      <c r="Q62" s="31">
        <f>Sheet1!N27</f>
        <v>14</v>
      </c>
      <c r="R62" s="26">
        <f>Sheet1!O27</f>
        <v>2</v>
      </c>
      <c r="S62" s="26">
        <f>Sheet1!P27</f>
        <v>7</v>
      </c>
      <c r="T62" s="26">
        <f>Sheet1!Q27</f>
        <v>1</v>
      </c>
      <c r="U62" s="26">
        <f>Sheet1!R27</f>
        <v>4</v>
      </c>
      <c r="V62" s="26">
        <f>Sheet1!S27</f>
        <v>0</v>
      </c>
      <c r="W62" s="26">
        <f>Sheet1!T27</f>
        <v>0</v>
      </c>
      <c r="X62" s="20" t="str">
        <f>IF(R62+S62+T62+U62+V62+W62=Sheet1!U27,"OK","Error")</f>
        <v>OK</v>
      </c>
      <c r="Y62" s="26">
        <f>Sheet1!C27</f>
        <v>9</v>
      </c>
      <c r="Z62" s="26" cm="1">
        <f t="array" ref="Z62:AE62">Sheet1!X27:AC27</f>
        <v>0</v>
      </c>
      <c r="AA62" s="26">
        <v>4</v>
      </c>
      <c r="AB62" s="26">
        <v>2</v>
      </c>
      <c r="AC62" s="26">
        <v>2</v>
      </c>
      <c r="AD62" s="26">
        <v>1</v>
      </c>
      <c r="AE62" s="26">
        <v>0</v>
      </c>
      <c r="AF62" s="20" t="str">
        <f>IF(Z62+AA62+AB62+AC62+AD62+AE62=Sheet1!AD27,"OK","Error")</f>
        <v>OK</v>
      </c>
      <c r="AG62" s="31">
        <f>Sheet1!D27</f>
        <v>0</v>
      </c>
      <c r="AH62" s="26" cm="1">
        <f t="array" ref="AH62:AM62">Sheet1!AG27:AL27</f>
        <v>0</v>
      </c>
      <c r="AI62" s="26">
        <v>0</v>
      </c>
      <c r="AJ62" s="26">
        <v>0</v>
      </c>
      <c r="AK62" s="26">
        <v>0</v>
      </c>
      <c r="AL62" s="26">
        <v>0</v>
      </c>
      <c r="AM62" s="26">
        <v>0</v>
      </c>
      <c r="AN62" s="20" t="str">
        <f>IF(AH62+AI62+AJ62+AK62+AL62+AM62=Sheet1!AM27,"OK","Error")</f>
        <v>OK</v>
      </c>
      <c r="AO62" s="7">
        <f>Sheet1!E27</f>
        <v>0</v>
      </c>
      <c r="AP62" s="7" cm="1">
        <f t="array" ref="AP62:AU62">Sheet1!AP27:AU27</f>
        <v>0</v>
      </c>
      <c r="AQ62" s="7">
        <v>0</v>
      </c>
      <c r="AR62" s="7">
        <v>0</v>
      </c>
      <c r="AS62" s="7">
        <v>0</v>
      </c>
      <c r="AT62" s="7">
        <v>0</v>
      </c>
      <c r="AU62" s="7">
        <v>0</v>
      </c>
      <c r="AV62" s="20" t="str">
        <f>IF(AP62+AQ62+AR62+AS62+AT62+AU62=Sheet1!AV27,"OK","Error")</f>
        <v>OK</v>
      </c>
      <c r="AW62" s="7">
        <f>Sheet1!F27</f>
        <v>0</v>
      </c>
      <c r="AX62" s="7" cm="1">
        <f t="array" ref="AX62:BC62">Sheet1!AY27:BD27</f>
        <v>0</v>
      </c>
      <c r="AY62" s="7">
        <v>0</v>
      </c>
      <c r="AZ62" s="7">
        <v>0</v>
      </c>
      <c r="BA62" s="7">
        <v>0</v>
      </c>
      <c r="BB62" s="7">
        <v>0</v>
      </c>
      <c r="BC62" s="7">
        <v>0</v>
      </c>
      <c r="BD62" s="7" t="str">
        <f>IF(AX62+AY62+AZ62+BA62+BB62+BC62=Sheet1!BE27,"OK","Error")</f>
        <v>OK</v>
      </c>
    </row>
  </sheetData>
  <mergeCells count="11">
    <mergeCell ref="AO5:AU5"/>
    <mergeCell ref="AW5:BD5"/>
    <mergeCell ref="C5:G5"/>
    <mergeCell ref="I5:N5"/>
    <mergeCell ref="Q5:X5"/>
    <mergeCell ref="Y5:AF5"/>
    <mergeCell ref="AG5:AN5"/>
    <mergeCell ref="A1:L1"/>
    <mergeCell ref="A4:B4"/>
    <mergeCell ref="B6:B7"/>
    <mergeCell ref="E2:F2"/>
  </mergeCells>
  <hyperlinks>
    <hyperlink ref="A8" location="Sheet55!A1" display="Sheet55!A1" xr:uid="{64BCF79C-039E-42D9-937D-DD265929EF7D}"/>
    <hyperlink ref="A9" location="Sheet54!A1" display="Sheet54!A1" xr:uid="{F2C7703F-4451-4F2A-93AC-98FD31403E69}"/>
    <hyperlink ref="A10" location="Sheet53!A1" display="Sheet53!A1" xr:uid="{74EBB328-D6B7-4D69-9D1C-C1D65F6D64DB}"/>
    <hyperlink ref="A11" location="Sheet52!A1" display="52" xr:uid="{604391BB-9A7F-4A81-BFDB-749CA5CCA5F7}"/>
    <hyperlink ref="A12" location="Sheet51!A1" display="Sheet51!A1" xr:uid="{E756E4F1-FF5B-430A-A5AB-06C9DBCABBCD}"/>
    <hyperlink ref="A13" location="Sheet50!A1" display="Sheet50!A1" xr:uid="{B8BD47A7-8B01-4216-A3C5-69F06ACF3206}"/>
    <hyperlink ref="A14" location="Sheet49!A1" display="Sheet49!A1" xr:uid="{359F53A3-1156-4EED-A625-9A9E5882C14B}"/>
    <hyperlink ref="A15" location="Sheet48!A1" display="Sheet48!A1" xr:uid="{D7471A29-B101-48BE-ACB1-9868548DEE86}"/>
    <hyperlink ref="A39" location="Sheet24!A1" display="Sheet24!A1" xr:uid="{C7369800-2A9F-43A6-9CFF-EB186BA86F55}"/>
    <hyperlink ref="A16" location="Sheet47!A1" display="Sheet47!A1" xr:uid="{2655C579-EEB1-49D0-B0F3-D2FBF11F1446}"/>
    <hyperlink ref="A17" location="Sheet46!A1" display="Sheet46!A1" xr:uid="{9220C1AE-AAA2-4B74-8F78-5F93E12244C8}"/>
    <hyperlink ref="A18" location="Sheet45!A1" display="Sheet45!A1" xr:uid="{1FA8F0AC-1980-4AEA-AAEE-DC3FEB000C3D}"/>
    <hyperlink ref="A19" location="Sheet44!A1" display="Sheet44!A1" xr:uid="{F51BFD8F-DA06-40A4-BD1A-23758AA35DC7}"/>
    <hyperlink ref="A32" location="Sheet31!A1" display="Sheet31!A1" xr:uid="{4B599C93-7B06-4173-AA74-8DC18E850324}"/>
    <hyperlink ref="A20" location="Sheet43!A1" display="Sheet43!A1" xr:uid="{27D7BBE3-BE6D-44AB-8802-9E2F71F84067}"/>
    <hyperlink ref="A31" location="Sheet32!A1" display="Sheet32!A1" xr:uid="{4E987B07-4D24-454D-AEBF-E81ABA04CF4C}"/>
    <hyperlink ref="A21" location="Sheet42!A1" display="Sheet42!A1" xr:uid="{85ABDD53-1D1A-4C00-8B75-F7772989DB2A}"/>
    <hyperlink ref="A30" location="Sheet33!A1" display="Sheet33!A1" xr:uid="{F08A3972-2648-4B8A-ADCD-9F9FE40CFD70}"/>
    <hyperlink ref="A22" location="Sheet41!A1" display="Sheet41!A1" xr:uid="{0C8835C1-128E-4923-8BB4-A26876D703D6}"/>
    <hyperlink ref="A29" location="Sheet34!A1" display="Sheet34!A1" xr:uid="{7B0189B8-EED5-4CDE-826C-3A0D8309A9AF}"/>
    <hyperlink ref="A23" location="Sheet40!A1" display="Sheet40!A1" xr:uid="{895369A0-FAA3-468E-B958-F911EEA059E9}"/>
    <hyperlink ref="A28" location="Sheet35!A1" display="Sheet35!A1" xr:uid="{5DA66BE0-1A48-4033-97F4-74D8DF7B3613}"/>
    <hyperlink ref="A24" location="Sheet39!A1" display="Sheet39!A1" xr:uid="{41C808D9-AE17-4A2F-80E0-309C871F2777}"/>
    <hyperlink ref="A27" location="Sheet36!A1" display="Sheet36!A1" xr:uid="{51216775-8DEB-4EE3-A836-FE5E76B36E33}"/>
    <hyperlink ref="A25" location="Sheet38!A1" display="Sheet38!A1" xr:uid="{2BE2F022-B4B7-405D-968F-02E5AA8874CC}"/>
    <hyperlink ref="A26" location="Sheet37!A1" display="Sheet37!A1" xr:uid="{5178517B-5577-4ADD-8F4D-B12960689BF0}"/>
    <hyperlink ref="A51" location="Sheet12!A1" display="Sheet12!A1" xr:uid="{DB4C7628-D413-42B0-A6F4-AE1792445E62}"/>
    <hyperlink ref="A49" location="Sheet14!A1" display="Sheet14!A1" xr:uid="{6AFDB444-34BC-4FE9-A497-18E16DD501AB}"/>
    <hyperlink ref="A47" location="Sheet16!A1" display="Sheet16!A1" xr:uid="{97DEDEED-1303-461E-BF07-9DEF97895909}"/>
    <hyperlink ref="A40" location="Sheet23!A1" display="Sheet23!A1" xr:uid="{3E3FA8F0-9F4D-4EE7-A731-6320E47DD4D4}"/>
    <hyperlink ref="A36" location="Sheet27!A1" display="Sheet27!A1" xr:uid="{5E7C6BAA-8F20-47CD-BF6E-7640AF558C67}"/>
    <hyperlink ref="A62" location="Sheet1!A1" display="Sheet1!A1" xr:uid="{63D47AC1-5BDB-46E1-9782-1467F991E839}"/>
    <hyperlink ref="A61" location="Sheet2!A1" display="Sheet2!A1" xr:uid="{6DE0315C-1535-4FC1-AB48-F74205EAB7E5}"/>
    <hyperlink ref="A60" location="Sheet3!A1" display="Sheet3!A1" xr:uid="{0C38F2D9-9EAE-48BB-87ED-0B407C9E1F26}"/>
    <hyperlink ref="A59" location="Sheet4!A1" display="Sheet4!A1" xr:uid="{64AE12B8-9A76-4D72-875A-4CC8031B15DD}"/>
    <hyperlink ref="A58" location="Sheet5!A1" display="Sheet5!A1" xr:uid="{05734876-F0DA-494E-A740-5EF1D00A7E8D}"/>
    <hyperlink ref="A57" location="Sheet6!A1" display="Sheet6!A1" xr:uid="{A853CE0B-9336-402E-B0A3-A235367DD407}"/>
    <hyperlink ref="A56" location="Sheet7!A1" display="Sheet7!A1" xr:uid="{DE768F9C-4B22-4C80-8BEC-8917470F78C4}"/>
    <hyperlink ref="A55" location="Sheet8!A1" display="Sheet8!A1" xr:uid="{2956ACC2-E2CF-4A1A-8DB3-74C41A1437BF}"/>
    <hyperlink ref="A54" location="Sheet9!A1" display="Sheet9!A1" xr:uid="{FD41326A-F680-410C-97EC-5B57886F576C}"/>
    <hyperlink ref="A53" location="Sheet10!A1" display="Sheet10!A1" xr:uid="{88D7D54E-2E21-4136-B84E-3DF3F5E2C287}"/>
    <hyperlink ref="A52" location="Sheet11!A1" display="Sheet11!A1" xr:uid="{3627DAA4-7F15-4924-9777-82815066E6B1}"/>
    <hyperlink ref="A50" location="Sheet13!A1" display="Sheet13!A1" xr:uid="{5AFE134B-03B7-4C10-A9FA-6648978D1162}"/>
    <hyperlink ref="A48" location="Sheet15!A1" display="Sheet15!A1" xr:uid="{5C4C4AAF-20B6-4DB9-AED4-C720FEB8F2A0}"/>
    <hyperlink ref="A46" location="Sheet17!A1" display="Sheet17!A1" xr:uid="{96A54F4D-EF93-4096-BAF3-19A272C0FA0C}"/>
    <hyperlink ref="A45" location="Sheet18!A1" display="Sheet18!A1" xr:uid="{B4C8B203-34B9-4435-907D-5FBF0B595B67}"/>
    <hyperlink ref="A44" location="Sheet19!A1" display="Sheet19!A1" xr:uid="{BE414564-0571-481F-BE3C-40ACBA20251F}"/>
    <hyperlink ref="A43" location="Sheet20!A1" display="Sheet20!A1" xr:uid="{94439B50-7F63-494F-8C95-A24E564F1F6B}"/>
    <hyperlink ref="A42" location="Sheet21!A1" display="Sheet21!A1" xr:uid="{7042AF00-9322-4490-9471-24ED1CCEFF51}"/>
    <hyperlink ref="A41" location="Sheet22!A1" display="Sheet22!A1" xr:uid="{CB3D5822-3447-45F6-984D-A31B8A94847E}"/>
    <hyperlink ref="A38" location="Sheet25!A1" display="Sheet25!A1" xr:uid="{831864ED-2E89-4590-BC2F-520DC09C9432}"/>
    <hyperlink ref="A37" location="Sheet26!A1" display="Sheet26!A1" xr:uid="{151E6DAC-B089-485C-BAE1-12CEF6D9AA94}"/>
    <hyperlink ref="A35" location="Sheet28!A1" display="Sheet28!A1" xr:uid="{C141D7F0-420A-48A2-A544-33D2F57C9DCB}"/>
    <hyperlink ref="A34" location="Sheet29!A1" display="Sheet29!A1" xr:uid="{A1DB4D95-017E-424B-A0B1-E0F095CE8ADD}"/>
    <hyperlink ref="A33" location="Sheet30!A1" display="Sheet30!A1" xr:uid="{42BD7BFD-A7AA-464B-8056-C6E87AC02339}"/>
    <hyperlink ref="C2" location="Discussion_Forum!A1" display="Discussion Forum" xr:uid="{0CEFE0D0-752C-4415-9A73-BB51E04F0456}"/>
    <hyperlink ref="B2" location="Summary!A1" display="Summary" xr:uid="{F6F6432F-1C0E-40B3-9FEC-CEB6C2ECA685}"/>
    <hyperlink ref="C3" r:id="rId1" xr:uid="{D7E98642-5274-40D4-99AC-CADD5E605E5A}"/>
    <hyperlink ref="E2" location="'On-Line_Survey'!A1" display="On-Line Survey" xr:uid="{A11C6F9D-581A-4EF1-9A9E-E8D00635C1EB}"/>
    <hyperlink ref="E3" r:id="rId2" xr:uid="{3F8D888D-DF18-4B9D-B5CA-19F22C001B04}"/>
    <hyperlink ref="A2" location="Introduction!A1" display="Introduction" xr:uid="{E1DFD91E-8867-43D0-96B7-E10956C267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
  <sheetViews>
    <sheetView workbookViewId="0">
      <selection activeCell="A2" sqref="A2"/>
    </sheetView>
  </sheetViews>
  <sheetFormatPr defaultRowHeight="15" x14ac:dyDescent="0.25"/>
  <cols>
    <col min="1" max="1" width="13.42578125" customWidth="1"/>
    <col min="2" max="2" width="13.85546875" customWidth="1"/>
    <col min="3" max="3" width="11.85546875" customWidth="1"/>
    <col min="4" max="4" width="13.7109375" customWidth="1"/>
    <col min="5" max="5" width="16.7109375" customWidth="1"/>
    <col min="6" max="6" width="6.140625" customWidth="1"/>
    <col min="7" max="7" width="6.85546875" customWidth="1"/>
    <col min="8" max="8" width="10.140625" bestFit="1" customWidth="1"/>
    <col min="9" max="9" width="12.5703125" customWidth="1"/>
    <col min="10" max="10" width="15.42578125" customWidth="1"/>
    <col min="12" max="12" width="55.5703125" customWidth="1"/>
    <col min="13" max="13" width="8.85546875" customWidth="1"/>
    <col min="14" max="14" width="11.28515625" customWidth="1"/>
    <col min="15" max="16" width="11.7109375" customWidth="1"/>
    <col min="17" max="17" width="14.85546875" customWidth="1"/>
    <col min="18" max="18" width="6.42578125" customWidth="1"/>
    <col min="19" max="19" width="7.7109375" customWidth="1"/>
    <col min="20" max="20" width="8.5703125" customWidth="1"/>
    <col min="21" max="21" width="10.5703125" customWidth="1"/>
  </cols>
  <sheetData>
    <row r="1" spans="1:21" s="12" customFormat="1" ht="20.25" thickBot="1" x14ac:dyDescent="0.35">
      <c r="A1" s="12" t="s">
        <v>587</v>
      </c>
    </row>
    <row r="2" spans="1:21" ht="15.75" thickTop="1" x14ac:dyDescent="0.25">
      <c r="A2" s="86" t="s">
        <v>627</v>
      </c>
      <c r="B2" s="86" t="s">
        <v>527</v>
      </c>
      <c r="C2" s="85" t="s">
        <v>585</v>
      </c>
      <c r="D2" s="85"/>
      <c r="E2" s="139" t="s">
        <v>588</v>
      </c>
      <c r="F2" s="139"/>
    </row>
    <row r="3" spans="1:21" x14ac:dyDescent="0.25">
      <c r="C3" s="86" t="s">
        <v>529</v>
      </c>
      <c r="D3" s="86"/>
      <c r="E3" s="86" t="s">
        <v>529</v>
      </c>
    </row>
    <row r="4" spans="1:21" s="12" customFormat="1" ht="20.25" thickBot="1" x14ac:dyDescent="0.35">
      <c r="A4" s="12" t="s">
        <v>588</v>
      </c>
    </row>
    <row r="5" spans="1:21" ht="15.75" thickTop="1" x14ac:dyDescent="0.25"/>
    <row r="6" spans="1:21" ht="18" thickBot="1" x14ac:dyDescent="0.35">
      <c r="A6" s="140" t="s">
        <v>611</v>
      </c>
      <c r="B6" s="141"/>
      <c r="C6" s="141"/>
      <c r="D6" s="141"/>
      <c r="E6" s="141"/>
      <c r="F6" s="141"/>
      <c r="G6" s="141"/>
      <c r="H6" s="141"/>
      <c r="I6" s="141"/>
      <c r="J6" s="142"/>
      <c r="L6" s="141" t="s">
        <v>620</v>
      </c>
      <c r="M6" s="141"/>
      <c r="N6" s="141"/>
      <c r="O6" s="141"/>
      <c r="P6" s="141"/>
      <c r="Q6" s="141"/>
      <c r="R6" s="141"/>
      <c r="S6" s="141"/>
      <c r="T6" s="141"/>
      <c r="U6" s="142"/>
    </row>
    <row r="7" spans="1:21" ht="31.5" thickTop="1" thickBot="1" x14ac:dyDescent="0.3">
      <c r="A7" s="100" t="s">
        <v>589</v>
      </c>
      <c r="B7" s="101" t="s">
        <v>590</v>
      </c>
      <c r="C7" s="102" t="s">
        <v>0</v>
      </c>
      <c r="D7" s="102" t="s">
        <v>591</v>
      </c>
      <c r="E7" s="159" t="s">
        <v>592</v>
      </c>
      <c r="F7" s="159"/>
      <c r="G7" s="159"/>
      <c r="H7" s="110" t="s">
        <v>428</v>
      </c>
      <c r="I7" s="105" t="s">
        <v>598</v>
      </c>
      <c r="J7" s="107" t="s">
        <v>599</v>
      </c>
      <c r="L7" s="121" t="s">
        <v>604</v>
      </c>
      <c r="M7" s="149" t="s">
        <v>607</v>
      </c>
      <c r="N7" s="150"/>
      <c r="O7" s="150"/>
      <c r="P7" s="150"/>
      <c r="Q7" s="150"/>
      <c r="R7" s="151"/>
      <c r="S7" s="149" t="s">
        <v>624</v>
      </c>
      <c r="T7" s="150"/>
      <c r="U7" s="151"/>
    </row>
    <row r="8" spans="1:21" ht="32.25" customHeight="1" x14ac:dyDescent="0.25">
      <c r="A8" s="88">
        <v>534</v>
      </c>
      <c r="B8" s="89">
        <v>39</v>
      </c>
      <c r="C8" s="89">
        <v>3306</v>
      </c>
      <c r="D8" s="89">
        <v>339</v>
      </c>
      <c r="E8" s="157">
        <v>196</v>
      </c>
      <c r="F8" s="157"/>
      <c r="G8" s="157"/>
      <c r="H8" s="111">
        <f>SUM(A8:E8)</f>
        <v>4414</v>
      </c>
      <c r="I8" s="106">
        <v>4388</v>
      </c>
      <c r="J8" s="108">
        <v>26</v>
      </c>
      <c r="L8" s="122"/>
      <c r="M8" s="120" t="s">
        <v>605</v>
      </c>
      <c r="N8" s="120" t="s">
        <v>423</v>
      </c>
      <c r="O8" s="120" t="s">
        <v>424</v>
      </c>
      <c r="P8" s="120" t="s">
        <v>425</v>
      </c>
      <c r="Q8" s="120" t="s">
        <v>609</v>
      </c>
      <c r="R8" s="129" t="s">
        <v>426</v>
      </c>
      <c r="S8" s="131" t="s">
        <v>621</v>
      </c>
      <c r="T8" s="130" t="s">
        <v>622</v>
      </c>
      <c r="U8" s="132" t="s">
        <v>623</v>
      </c>
    </row>
    <row r="9" spans="1:21" x14ac:dyDescent="0.25">
      <c r="A9" s="90">
        <f>12.1/100</f>
        <v>0.121</v>
      </c>
      <c r="B9" s="91">
        <f>0.89/100</f>
        <v>8.8999999999999999E-3</v>
      </c>
      <c r="C9" s="91">
        <f>74.9/100</f>
        <v>0.74900000000000011</v>
      </c>
      <c r="D9" s="91">
        <f>7.7/100</f>
        <v>7.6999999999999999E-2</v>
      </c>
      <c r="E9" s="158">
        <f>4.4/100</f>
        <v>4.4000000000000004E-2</v>
      </c>
      <c r="F9" s="158"/>
      <c r="G9" s="158"/>
      <c r="H9" s="112">
        <f>SUM(A9:E9)</f>
        <v>0.99990000000000012</v>
      </c>
      <c r="I9" s="29"/>
      <c r="J9" s="96"/>
      <c r="L9" s="125" t="s">
        <v>610</v>
      </c>
      <c r="M9" s="127">
        <v>39</v>
      </c>
      <c r="N9" s="127">
        <v>16</v>
      </c>
      <c r="O9" s="127">
        <v>8</v>
      </c>
      <c r="P9" s="127">
        <v>10</v>
      </c>
      <c r="Q9" s="127">
        <v>26</v>
      </c>
      <c r="R9" s="128">
        <v>1</v>
      </c>
      <c r="S9" s="133">
        <f>M9+N9</f>
        <v>55</v>
      </c>
      <c r="T9" s="134">
        <f>O9+P9</f>
        <v>18</v>
      </c>
      <c r="U9" s="135">
        <f>Q9+R9</f>
        <v>27</v>
      </c>
    </row>
    <row r="10" spans="1:21" x14ac:dyDescent="0.25">
      <c r="A10" s="92"/>
      <c r="B10" s="93"/>
      <c r="C10" s="93"/>
      <c r="D10" s="29"/>
      <c r="E10" s="117" t="s">
        <v>594</v>
      </c>
      <c r="F10" s="94">
        <v>15</v>
      </c>
      <c r="G10" s="95">
        <f>F10/H8</f>
        <v>3.3982782057091075E-3</v>
      </c>
      <c r="H10" s="113"/>
      <c r="I10" s="29"/>
      <c r="J10" s="96"/>
      <c r="L10" s="124" t="s">
        <v>625</v>
      </c>
      <c r="M10" s="127">
        <v>47</v>
      </c>
      <c r="N10" s="127">
        <v>14</v>
      </c>
      <c r="O10" s="127">
        <v>6</v>
      </c>
      <c r="P10" s="127">
        <v>9</v>
      </c>
      <c r="Q10" s="127">
        <v>23</v>
      </c>
      <c r="R10" s="128">
        <v>1</v>
      </c>
      <c r="S10" s="133">
        <f t="shared" ref="S10:S14" si="0">M10+N10</f>
        <v>61</v>
      </c>
      <c r="T10" s="134">
        <f t="shared" ref="T10:T14" si="1">O10+P10</f>
        <v>15</v>
      </c>
      <c r="U10" s="135">
        <f t="shared" ref="U10:U14" si="2">Q10+R10</f>
        <v>24</v>
      </c>
    </row>
    <row r="11" spans="1:21" ht="17.25" customHeight="1" x14ac:dyDescent="0.25">
      <c r="A11" s="92"/>
      <c r="B11" s="93"/>
      <c r="C11" s="93"/>
      <c r="D11" s="29"/>
      <c r="E11" s="117" t="s">
        <v>595</v>
      </c>
      <c r="F11" s="94">
        <v>72</v>
      </c>
      <c r="G11" s="95">
        <f>F11/H8</f>
        <v>1.6311735387403714E-2</v>
      </c>
      <c r="H11" s="113"/>
      <c r="I11" s="29"/>
      <c r="J11" s="96"/>
      <c r="L11" s="125" t="s">
        <v>429</v>
      </c>
      <c r="M11" s="127">
        <v>48</v>
      </c>
      <c r="N11" s="127">
        <v>13</v>
      </c>
      <c r="O11" s="127">
        <v>11</v>
      </c>
      <c r="P11" s="127">
        <v>12</v>
      </c>
      <c r="Q11" s="127">
        <v>15</v>
      </c>
      <c r="R11" s="128">
        <v>1</v>
      </c>
      <c r="S11" s="133">
        <f t="shared" si="0"/>
        <v>61</v>
      </c>
      <c r="T11" s="134">
        <f t="shared" si="1"/>
        <v>23</v>
      </c>
      <c r="U11" s="135">
        <f t="shared" si="2"/>
        <v>16</v>
      </c>
    </row>
    <row r="12" spans="1:21" ht="18.75" customHeight="1" x14ac:dyDescent="0.25">
      <c r="A12" s="92"/>
      <c r="B12" s="93"/>
      <c r="C12" s="93"/>
      <c r="D12" s="29"/>
      <c r="E12" s="117" t="s">
        <v>593</v>
      </c>
      <c r="F12" s="94">
        <v>6</v>
      </c>
      <c r="G12" s="95">
        <f>F12/H8</f>
        <v>1.3593112822836431E-3</v>
      </c>
      <c r="H12" s="113"/>
      <c r="I12" s="29"/>
      <c r="J12" s="96"/>
      <c r="L12" s="125" t="s">
        <v>603</v>
      </c>
      <c r="M12" s="127">
        <v>55</v>
      </c>
      <c r="N12" s="127">
        <v>16</v>
      </c>
      <c r="O12" s="127">
        <v>8</v>
      </c>
      <c r="P12" s="127">
        <v>9</v>
      </c>
      <c r="Q12" s="127">
        <v>11</v>
      </c>
      <c r="R12" s="128">
        <v>1</v>
      </c>
      <c r="S12" s="133">
        <f t="shared" si="0"/>
        <v>71</v>
      </c>
      <c r="T12" s="134">
        <f t="shared" si="1"/>
        <v>17</v>
      </c>
      <c r="U12" s="135">
        <f t="shared" si="2"/>
        <v>12</v>
      </c>
    </row>
    <row r="13" spans="1:21" x14ac:dyDescent="0.25">
      <c r="A13" s="92"/>
      <c r="B13" s="93"/>
      <c r="C13" s="93"/>
      <c r="D13" s="29"/>
      <c r="E13" s="117" t="s">
        <v>596</v>
      </c>
      <c r="F13" s="94">
        <v>8</v>
      </c>
      <c r="G13" s="95">
        <f>F13/H8</f>
        <v>1.8124150430448573E-3</v>
      </c>
      <c r="H13" s="113"/>
      <c r="I13" s="29"/>
      <c r="J13" s="96"/>
      <c r="L13" s="125" t="s">
        <v>608</v>
      </c>
      <c r="M13" s="127">
        <v>57</v>
      </c>
      <c r="N13" s="127">
        <v>19</v>
      </c>
      <c r="O13" s="127">
        <v>7</v>
      </c>
      <c r="P13" s="127">
        <v>4</v>
      </c>
      <c r="Q13" s="127">
        <v>12</v>
      </c>
      <c r="R13" s="128">
        <v>1</v>
      </c>
      <c r="S13" s="133">
        <f t="shared" si="0"/>
        <v>76</v>
      </c>
      <c r="T13" s="134">
        <f t="shared" si="1"/>
        <v>11</v>
      </c>
      <c r="U13" s="135">
        <f t="shared" si="2"/>
        <v>13</v>
      </c>
    </row>
    <row r="14" spans="1:21" x14ac:dyDescent="0.25">
      <c r="A14" s="103"/>
      <c r="B14" s="29"/>
      <c r="C14" s="29"/>
      <c r="D14" s="29"/>
      <c r="E14" s="117" t="s">
        <v>597</v>
      </c>
      <c r="F14" s="94">
        <v>95</v>
      </c>
      <c r="G14" s="95">
        <f>F14/H8</f>
        <v>2.1522428636157682E-2</v>
      </c>
      <c r="H14" s="113"/>
      <c r="I14" s="29"/>
      <c r="J14" s="96"/>
      <c r="L14" s="123" t="s">
        <v>427</v>
      </c>
      <c r="M14" s="127">
        <v>67</v>
      </c>
      <c r="N14" s="127">
        <v>15</v>
      </c>
      <c r="O14" s="127">
        <v>6</v>
      </c>
      <c r="P14" s="127">
        <v>3</v>
      </c>
      <c r="Q14" s="127">
        <v>8</v>
      </c>
      <c r="R14" s="128">
        <v>1</v>
      </c>
      <c r="S14" s="133">
        <f t="shared" si="0"/>
        <v>82</v>
      </c>
      <c r="T14" s="134">
        <f t="shared" si="1"/>
        <v>9</v>
      </c>
      <c r="U14" s="135">
        <f t="shared" si="2"/>
        <v>9</v>
      </c>
    </row>
    <row r="15" spans="1:21" x14ac:dyDescent="0.25">
      <c r="A15" s="118" t="s">
        <v>600</v>
      </c>
      <c r="B15" s="98"/>
      <c r="C15" s="98"/>
      <c r="D15" s="98"/>
      <c r="E15" s="104"/>
      <c r="F15" s="98"/>
      <c r="G15" s="98"/>
      <c r="H15" s="114"/>
      <c r="I15" s="98"/>
      <c r="J15" s="99"/>
      <c r="L15" s="126" t="s">
        <v>606</v>
      </c>
      <c r="M15" s="98"/>
      <c r="N15" s="98"/>
      <c r="O15" s="98"/>
      <c r="P15" s="98"/>
      <c r="Q15" s="98"/>
      <c r="R15" s="99"/>
      <c r="S15" s="97"/>
      <c r="T15" s="98"/>
      <c r="U15" s="99"/>
    </row>
    <row r="16" spans="1:21" x14ac:dyDescent="0.25">
      <c r="E16" s="87"/>
    </row>
    <row r="17" spans="5:19" x14ac:dyDescent="0.25">
      <c r="E17" s="87"/>
    </row>
    <row r="18" spans="5:19" ht="20.25" customHeight="1" x14ac:dyDescent="0.25"/>
    <row r="23" spans="5:19" x14ac:dyDescent="0.25">
      <c r="E23" s="87"/>
    </row>
    <row r="24" spans="5:19" x14ac:dyDescent="0.25">
      <c r="N24" s="1"/>
      <c r="O24" s="1"/>
      <c r="P24" s="1"/>
      <c r="Q24" s="1"/>
      <c r="R24" s="1"/>
      <c r="S24" s="1"/>
    </row>
    <row r="25" spans="5:19" ht="16.5" customHeight="1" x14ac:dyDescent="0.25">
      <c r="N25" s="5"/>
      <c r="O25" s="4"/>
      <c r="P25" s="4"/>
    </row>
    <row r="26" spans="5:19" ht="18" customHeight="1" x14ac:dyDescent="0.25">
      <c r="N26" s="3"/>
      <c r="O26" s="4"/>
      <c r="P26" s="4"/>
    </row>
    <row r="27" spans="5:19" ht="15.75" customHeight="1" x14ac:dyDescent="0.25">
      <c r="N27" s="3"/>
      <c r="O27" s="4"/>
      <c r="P27" s="4"/>
    </row>
    <row r="28" spans="5:19" ht="16.5" customHeight="1" x14ac:dyDescent="0.25">
      <c r="N28" s="3"/>
      <c r="O28" s="4"/>
      <c r="P28" s="4"/>
    </row>
    <row r="29" spans="5:19" x14ac:dyDescent="0.25">
      <c r="O29" s="4"/>
      <c r="P29" s="4"/>
    </row>
    <row r="30" spans="5:19" ht="15" customHeight="1" x14ac:dyDescent="0.25">
      <c r="N30" s="3"/>
      <c r="O30" s="4"/>
      <c r="P30" s="4"/>
    </row>
    <row r="33" spans="1:10" ht="17.25" x14ac:dyDescent="0.25">
      <c r="A33" s="154" t="s">
        <v>619</v>
      </c>
      <c r="B33" s="155"/>
      <c r="C33" s="155"/>
      <c r="D33" s="155"/>
      <c r="E33" s="155"/>
      <c r="F33" s="155"/>
      <c r="G33" s="155"/>
      <c r="H33" s="155"/>
      <c r="I33" s="155"/>
      <c r="J33" s="156"/>
    </row>
    <row r="34" spans="1:10" x14ac:dyDescent="0.25">
      <c r="A34" s="103" t="s">
        <v>430</v>
      </c>
      <c r="B34" s="115">
        <f>43/100</f>
        <v>0.43</v>
      </c>
      <c r="C34" s="152" t="s">
        <v>601</v>
      </c>
      <c r="D34" s="152"/>
      <c r="E34" s="152"/>
      <c r="F34" s="152"/>
      <c r="G34" s="152"/>
      <c r="H34" s="152"/>
      <c r="I34" s="152"/>
      <c r="J34" s="153"/>
    </row>
    <row r="35" spans="1:10" x14ac:dyDescent="0.25">
      <c r="A35" s="103" t="s">
        <v>431</v>
      </c>
      <c r="B35" s="115">
        <f>0.5</f>
        <v>0.5</v>
      </c>
      <c r="C35" s="152"/>
      <c r="D35" s="152"/>
      <c r="E35" s="152"/>
      <c r="F35" s="152"/>
      <c r="G35" s="152"/>
      <c r="H35" s="152"/>
      <c r="I35" s="152"/>
      <c r="J35" s="153"/>
    </row>
    <row r="36" spans="1:10" x14ac:dyDescent="0.25">
      <c r="A36" s="103" t="s">
        <v>426</v>
      </c>
      <c r="B36" s="116">
        <f>7/100</f>
        <v>7.0000000000000007E-2</v>
      </c>
      <c r="C36" s="152"/>
      <c r="D36" s="152"/>
      <c r="E36" s="152"/>
      <c r="F36" s="152"/>
      <c r="G36" s="152"/>
      <c r="H36" s="152"/>
      <c r="I36" s="152"/>
      <c r="J36" s="153"/>
    </row>
    <row r="37" spans="1:10" x14ac:dyDescent="0.25">
      <c r="A37" s="119" t="s">
        <v>602</v>
      </c>
      <c r="B37" s="98"/>
      <c r="C37" s="98"/>
      <c r="D37" s="98"/>
      <c r="E37" s="104"/>
      <c r="F37" s="98"/>
      <c r="G37" s="98"/>
      <c r="H37" s="98"/>
      <c r="I37" s="98"/>
      <c r="J37" s="99"/>
    </row>
  </sheetData>
  <mergeCells count="10">
    <mergeCell ref="E7:G7"/>
    <mergeCell ref="E2:F2"/>
    <mergeCell ref="M7:R7"/>
    <mergeCell ref="S7:U7"/>
    <mergeCell ref="L6:U6"/>
    <mergeCell ref="C34:J36"/>
    <mergeCell ref="A33:J33"/>
    <mergeCell ref="E8:G8"/>
    <mergeCell ref="E9:G9"/>
    <mergeCell ref="A6:J6"/>
  </mergeCells>
  <hyperlinks>
    <hyperlink ref="C2" location="Discussion_Forum!A1" display="Discussion Forum" xr:uid="{1DB4B2DF-339B-444D-BA26-2B70181479F1}"/>
    <hyperlink ref="B2" location="Summary!A1" display="Summary" xr:uid="{86DAC795-235F-4782-9A17-04A6C34849BE}"/>
    <hyperlink ref="C3" r:id="rId1" xr:uid="{BBE21068-F8C1-4D27-945C-DCC91470A907}"/>
    <hyperlink ref="E2" location="'On-Line_Survey'!A1" display="On-Line Survey" xr:uid="{828A8979-1EA6-47FF-9929-FA019A103C0E}"/>
    <hyperlink ref="E3" r:id="rId2" xr:uid="{17489D78-0283-4374-8E04-E9FDC60F8E9E}"/>
    <hyperlink ref="A2" location="Introduction!A1" display="Introduction" xr:uid="{D64CAE09-FC67-4BF1-92F3-DDB25AC82666}"/>
  </hyperlinks>
  <pageMargins left="0.7" right="0.7" top="0.75" bottom="0.75" header="0.3" footer="0.3"/>
  <pageSetup orientation="portrait" horizontalDpi="0"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1C2F-25B6-4F87-BB1B-C487AE356908}">
  <dimension ref="A1:D56"/>
  <sheetViews>
    <sheetView workbookViewId="0">
      <pane xSplit="2" ySplit="1" topLeftCell="C35" activePane="bottomRight" state="frozen"/>
      <selection pane="topRight" activeCell="C1" sqref="C1"/>
      <selection pane="bottomLeft" activeCell="A2" sqref="A2"/>
      <selection pane="bottomRight" activeCell="D56" sqref="D56"/>
    </sheetView>
  </sheetViews>
  <sheetFormatPr defaultRowHeight="15" x14ac:dyDescent="0.25"/>
  <cols>
    <col min="1" max="1" width="12.42578125" customWidth="1"/>
    <col min="2" max="3" width="13.7109375" customWidth="1"/>
    <col min="4" max="4" width="12.85546875" customWidth="1"/>
  </cols>
  <sheetData>
    <row r="1" spans="1:4" ht="34.5" customHeight="1" x14ac:dyDescent="0.25">
      <c r="A1" s="34" t="s">
        <v>500</v>
      </c>
      <c r="B1" s="36" t="s">
        <v>504</v>
      </c>
      <c r="C1" s="36" t="s">
        <v>522</v>
      </c>
      <c r="D1" s="35" t="s">
        <v>523</v>
      </c>
    </row>
    <row r="2" spans="1:4" x14ac:dyDescent="0.25">
      <c r="A2" s="1">
        <v>55</v>
      </c>
      <c r="B2" s="1" t="s">
        <v>348</v>
      </c>
      <c r="C2" s="1"/>
    </row>
    <row r="3" spans="1:4" x14ac:dyDescent="0.25">
      <c r="A3" s="1">
        <v>54</v>
      </c>
      <c r="B3" s="1" t="s">
        <v>352</v>
      </c>
      <c r="C3" s="1"/>
    </row>
    <row r="4" spans="1:4" x14ac:dyDescent="0.25">
      <c r="A4" s="1">
        <v>53</v>
      </c>
      <c r="B4" s="1" t="s">
        <v>351</v>
      </c>
      <c r="C4" s="1"/>
    </row>
    <row r="5" spans="1:4" x14ac:dyDescent="0.25">
      <c r="A5" s="1" t="s">
        <v>356</v>
      </c>
      <c r="B5" s="1" t="s">
        <v>355</v>
      </c>
      <c r="C5" s="1"/>
    </row>
    <row r="6" spans="1:4" x14ac:dyDescent="0.25">
      <c r="A6" s="1">
        <v>51</v>
      </c>
      <c r="B6" s="1" t="s">
        <v>357</v>
      </c>
      <c r="C6" s="1"/>
    </row>
    <row r="7" spans="1:4" x14ac:dyDescent="0.25">
      <c r="A7" s="1">
        <v>50</v>
      </c>
      <c r="B7" s="1" t="s">
        <v>358</v>
      </c>
      <c r="C7" s="1"/>
    </row>
    <row r="8" spans="1:4" x14ac:dyDescent="0.25">
      <c r="A8" s="1">
        <v>49</v>
      </c>
      <c r="B8" s="1" t="s">
        <v>359</v>
      </c>
      <c r="C8" s="1"/>
    </row>
    <row r="9" spans="1:4" x14ac:dyDescent="0.25">
      <c r="A9" s="1">
        <v>48</v>
      </c>
      <c r="B9" s="1" t="s">
        <v>361</v>
      </c>
      <c r="C9" s="1"/>
    </row>
    <row r="10" spans="1:4" x14ac:dyDescent="0.25">
      <c r="A10" s="1">
        <v>47</v>
      </c>
      <c r="B10" s="1" t="s">
        <v>362</v>
      </c>
      <c r="C10" s="1"/>
    </row>
    <row r="11" spans="1:4" x14ac:dyDescent="0.25">
      <c r="A11" s="1">
        <v>46</v>
      </c>
      <c r="B11" s="1" t="s">
        <v>364</v>
      </c>
      <c r="C11" s="1"/>
    </row>
    <row r="12" spans="1:4" x14ac:dyDescent="0.25">
      <c r="A12" s="1">
        <v>45</v>
      </c>
      <c r="B12" s="1" t="s">
        <v>365</v>
      </c>
      <c r="C12" s="1"/>
    </row>
    <row r="13" spans="1:4" x14ac:dyDescent="0.25">
      <c r="A13" s="1">
        <v>44</v>
      </c>
      <c r="B13" s="1" t="s">
        <v>366</v>
      </c>
      <c r="C13" s="1"/>
    </row>
    <row r="14" spans="1:4" x14ac:dyDescent="0.25">
      <c r="A14" s="1">
        <v>43</v>
      </c>
      <c r="B14" s="1" t="s">
        <v>367</v>
      </c>
      <c r="C14" s="1"/>
    </row>
    <row r="15" spans="1:4" x14ac:dyDescent="0.25">
      <c r="A15" s="1">
        <v>42</v>
      </c>
      <c r="B15" s="1" t="s">
        <v>368</v>
      </c>
      <c r="C15" s="1"/>
    </row>
    <row r="16" spans="1:4" x14ac:dyDescent="0.25">
      <c r="A16" s="1">
        <v>41</v>
      </c>
      <c r="B16" s="1" t="s">
        <v>369</v>
      </c>
      <c r="C16" s="1"/>
    </row>
    <row r="17" spans="1:3" x14ac:dyDescent="0.25">
      <c r="A17" s="1">
        <v>40</v>
      </c>
      <c r="B17" s="1" t="s">
        <v>370</v>
      </c>
      <c r="C17" s="1"/>
    </row>
    <row r="18" spans="1:3" x14ac:dyDescent="0.25">
      <c r="A18" s="1">
        <v>39</v>
      </c>
      <c r="B18" s="1" t="s">
        <v>371</v>
      </c>
      <c r="C18" s="1"/>
    </row>
    <row r="19" spans="1:3" x14ac:dyDescent="0.25">
      <c r="A19" s="1">
        <v>38</v>
      </c>
      <c r="B19" s="1" t="s">
        <v>372</v>
      </c>
      <c r="C19" s="1"/>
    </row>
    <row r="20" spans="1:3" x14ac:dyDescent="0.25">
      <c r="A20" s="1">
        <v>37</v>
      </c>
      <c r="B20" s="1" t="s">
        <v>373</v>
      </c>
      <c r="C20" s="1"/>
    </row>
    <row r="21" spans="1:3" x14ac:dyDescent="0.25">
      <c r="A21" s="1">
        <v>36</v>
      </c>
      <c r="B21" s="1" t="s">
        <v>374</v>
      </c>
      <c r="C21" s="1"/>
    </row>
    <row r="22" spans="1:3" x14ac:dyDescent="0.25">
      <c r="A22" s="1">
        <v>35</v>
      </c>
      <c r="B22" s="1" t="s">
        <v>375</v>
      </c>
      <c r="C22" s="1"/>
    </row>
    <row r="23" spans="1:3" x14ac:dyDescent="0.25">
      <c r="A23" s="1">
        <v>34</v>
      </c>
      <c r="B23" s="1" t="s">
        <v>378</v>
      </c>
      <c r="C23" s="1"/>
    </row>
    <row r="24" spans="1:3" x14ac:dyDescent="0.25">
      <c r="A24" s="1">
        <v>33</v>
      </c>
      <c r="B24" s="1" t="s">
        <v>379</v>
      </c>
      <c r="C24" s="1"/>
    </row>
    <row r="25" spans="1:3" x14ac:dyDescent="0.25">
      <c r="A25" s="1">
        <v>32</v>
      </c>
      <c r="B25" s="1" t="s">
        <v>380</v>
      </c>
      <c r="C25" s="1"/>
    </row>
    <row r="26" spans="1:3" x14ac:dyDescent="0.25">
      <c r="A26" s="1">
        <v>31</v>
      </c>
      <c r="B26" s="1" t="s">
        <v>381</v>
      </c>
      <c r="C26" s="1"/>
    </row>
    <row r="27" spans="1:3" x14ac:dyDescent="0.25">
      <c r="A27" s="1">
        <v>30</v>
      </c>
      <c r="B27" s="1" t="s">
        <v>382</v>
      </c>
      <c r="C27" s="1"/>
    </row>
    <row r="28" spans="1:3" x14ac:dyDescent="0.25">
      <c r="A28" s="1">
        <v>29</v>
      </c>
      <c r="B28" t="s">
        <v>390</v>
      </c>
    </row>
    <row r="29" spans="1:3" x14ac:dyDescent="0.25">
      <c r="A29" s="1">
        <v>28</v>
      </c>
      <c r="B29" s="1" t="s">
        <v>389</v>
      </c>
      <c r="C29" s="1"/>
    </row>
    <row r="30" spans="1:3" x14ac:dyDescent="0.25">
      <c r="A30" s="1">
        <v>27</v>
      </c>
      <c r="B30" s="1" t="s">
        <v>388</v>
      </c>
      <c r="C30" s="1"/>
    </row>
    <row r="31" spans="1:3" x14ac:dyDescent="0.25">
      <c r="A31" s="1">
        <v>26</v>
      </c>
      <c r="B31" t="s">
        <v>391</v>
      </c>
    </row>
    <row r="32" spans="1:3" x14ac:dyDescent="0.25">
      <c r="A32" s="1">
        <v>25</v>
      </c>
      <c r="B32" s="1" t="s">
        <v>392</v>
      </c>
      <c r="C32" s="1"/>
    </row>
    <row r="33" spans="1:3" x14ac:dyDescent="0.25">
      <c r="A33" s="1">
        <v>24</v>
      </c>
      <c r="B33" s="1" t="s">
        <v>393</v>
      </c>
      <c r="C33" s="1"/>
    </row>
    <row r="34" spans="1:3" x14ac:dyDescent="0.25">
      <c r="A34" s="1">
        <v>23</v>
      </c>
      <c r="B34" s="1" t="s">
        <v>394</v>
      </c>
      <c r="C34" s="1"/>
    </row>
    <row r="35" spans="1:3" x14ac:dyDescent="0.25">
      <c r="A35" s="1">
        <v>22</v>
      </c>
      <c r="B35" s="1" t="s">
        <v>395</v>
      </c>
      <c r="C35" s="1"/>
    </row>
    <row r="36" spans="1:3" x14ac:dyDescent="0.25">
      <c r="A36" s="1">
        <v>21</v>
      </c>
      <c r="B36" s="1" t="s">
        <v>396</v>
      </c>
      <c r="C36" s="1"/>
    </row>
    <row r="37" spans="1:3" x14ac:dyDescent="0.25">
      <c r="A37" s="1">
        <v>20</v>
      </c>
      <c r="B37" s="1" t="s">
        <v>397</v>
      </c>
      <c r="C37" s="1"/>
    </row>
    <row r="38" spans="1:3" x14ac:dyDescent="0.25">
      <c r="A38" s="1">
        <v>19</v>
      </c>
      <c r="B38" s="1" t="s">
        <v>398</v>
      </c>
      <c r="C38" s="1"/>
    </row>
    <row r="39" spans="1:3" x14ac:dyDescent="0.25">
      <c r="A39" s="1">
        <v>18</v>
      </c>
      <c r="B39" s="1" t="s">
        <v>399</v>
      </c>
      <c r="C39" s="1"/>
    </row>
    <row r="40" spans="1:3" x14ac:dyDescent="0.25">
      <c r="A40" s="1">
        <v>17</v>
      </c>
      <c r="B40" s="1" t="s">
        <v>400</v>
      </c>
      <c r="C40" s="1"/>
    </row>
    <row r="41" spans="1:3" x14ac:dyDescent="0.25">
      <c r="A41" s="1">
        <v>16</v>
      </c>
      <c r="B41" s="1" t="s">
        <v>401</v>
      </c>
      <c r="C41" s="1"/>
    </row>
    <row r="42" spans="1:3" x14ac:dyDescent="0.25">
      <c r="A42" s="1">
        <v>15</v>
      </c>
      <c r="B42" s="1" t="s">
        <v>402</v>
      </c>
      <c r="C42" s="1"/>
    </row>
    <row r="43" spans="1:3" x14ac:dyDescent="0.25">
      <c r="A43" s="1">
        <v>14</v>
      </c>
      <c r="B43" s="1" t="s">
        <v>403</v>
      </c>
      <c r="C43" s="1"/>
    </row>
    <row r="44" spans="1:3" x14ac:dyDescent="0.25">
      <c r="A44" s="1">
        <v>13</v>
      </c>
      <c r="B44" s="1" t="s">
        <v>404</v>
      </c>
      <c r="C44" s="1"/>
    </row>
    <row r="45" spans="1:3" x14ac:dyDescent="0.25">
      <c r="A45" s="1">
        <v>12</v>
      </c>
      <c r="B45" s="1" t="s">
        <v>405</v>
      </c>
      <c r="C45" s="1"/>
    </row>
    <row r="46" spans="1:3" x14ac:dyDescent="0.25">
      <c r="A46" s="1">
        <v>11</v>
      </c>
      <c r="B46" s="1" t="s">
        <v>406</v>
      </c>
      <c r="C46" s="1"/>
    </row>
    <row r="47" spans="1:3" x14ac:dyDescent="0.25">
      <c r="A47" s="1">
        <v>10</v>
      </c>
      <c r="B47" s="1" t="s">
        <v>407</v>
      </c>
      <c r="C47" s="1"/>
    </row>
    <row r="48" spans="1:3" x14ac:dyDescent="0.25">
      <c r="A48" s="1">
        <v>9</v>
      </c>
      <c r="B48" s="1" t="s">
        <v>408</v>
      </c>
      <c r="C48" s="1"/>
    </row>
    <row r="49" spans="1:4" x14ac:dyDescent="0.25">
      <c r="A49" s="1">
        <v>8</v>
      </c>
      <c r="B49" s="1" t="s">
        <v>409</v>
      </c>
      <c r="C49" s="1"/>
    </row>
    <row r="50" spans="1:4" x14ac:dyDescent="0.25">
      <c r="A50" s="1">
        <v>7</v>
      </c>
      <c r="B50" s="1" t="s">
        <v>410</v>
      </c>
      <c r="C50" s="1"/>
    </row>
    <row r="51" spans="1:4" x14ac:dyDescent="0.25">
      <c r="A51" s="1">
        <v>6</v>
      </c>
      <c r="B51" s="1" t="s">
        <v>411</v>
      </c>
      <c r="C51" s="1"/>
    </row>
    <row r="52" spans="1:4" x14ac:dyDescent="0.25">
      <c r="A52" s="1">
        <v>5</v>
      </c>
      <c r="B52" t="s">
        <v>387</v>
      </c>
    </row>
    <row r="53" spans="1:4" x14ac:dyDescent="0.25">
      <c r="A53" s="1">
        <v>4</v>
      </c>
      <c r="B53" t="s">
        <v>385</v>
      </c>
    </row>
    <row r="54" spans="1:4" x14ac:dyDescent="0.25">
      <c r="A54" s="1">
        <v>3</v>
      </c>
      <c r="B54" t="s">
        <v>384</v>
      </c>
    </row>
    <row r="55" spans="1:4" x14ac:dyDescent="0.25">
      <c r="A55" s="1">
        <v>2</v>
      </c>
      <c r="B55" t="s">
        <v>383</v>
      </c>
    </row>
    <row r="56" spans="1:4" x14ac:dyDescent="0.25">
      <c r="A56" s="1">
        <v>1</v>
      </c>
      <c r="B56" s="1" t="s">
        <v>386</v>
      </c>
      <c r="C56">
        <f>Sheet1!B27+Sheet1!C27+Sheet1!D27+Sheet1!E27+Sheet1!F27</f>
        <v>23</v>
      </c>
      <c r="D56">
        <f>Sheet1!G27+Sheet1!H27+Sheet1!I27+Sheet1!J27+Sheet1!K27+Sheet1!L27</f>
        <v>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29"/>
  <sheetViews>
    <sheetView workbookViewId="0">
      <selection activeCell="A29" sqref="A29"/>
    </sheetView>
  </sheetViews>
  <sheetFormatPr defaultRowHeight="15" x14ac:dyDescent="0.25"/>
  <cols>
    <col min="1" max="1" width="13.5703125" style="1" customWidth="1"/>
    <col min="2" max="2" width="7" customWidth="1"/>
    <col min="3" max="3" width="8.140625" customWidth="1"/>
    <col min="4" max="4" width="9.28515625" customWidth="1"/>
    <col min="5" max="5" width="10.7109375" customWidth="1"/>
    <col min="6" max="6" width="8.140625" customWidth="1"/>
    <col min="7" max="7" width="6.28515625" customWidth="1"/>
    <col min="8" max="8" width="8.140625" customWidth="1"/>
    <col min="9" max="9" width="10.28515625" customWidth="1"/>
    <col min="10" max="10" width="8.85546875" customWidth="1"/>
    <col min="11" max="11" width="7.5703125" customWidth="1"/>
    <col min="13" max="13" width="12.85546875" customWidth="1"/>
    <col min="22" max="23" width="13.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36"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5</v>
      </c>
      <c r="B4" s="6">
        <v>1</v>
      </c>
      <c r="C4" s="6"/>
      <c r="D4" s="6"/>
      <c r="E4" s="6"/>
      <c r="F4" s="16"/>
      <c r="G4" s="6"/>
      <c r="H4" s="6">
        <v>1</v>
      </c>
      <c r="I4" s="6"/>
      <c r="J4" s="6"/>
      <c r="K4" s="6"/>
      <c r="L4" s="16"/>
      <c r="M4" s="1" t="s">
        <v>5</v>
      </c>
      <c r="N4" s="6">
        <v>1</v>
      </c>
      <c r="O4" s="6">
        <f>G4</f>
        <v>0</v>
      </c>
      <c r="P4" s="6">
        <f t="shared" ref="P4:T4" si="0">H4</f>
        <v>1</v>
      </c>
      <c r="Q4" s="6">
        <f t="shared" si="0"/>
        <v>0</v>
      </c>
      <c r="R4" s="6">
        <f t="shared" si="0"/>
        <v>0</v>
      </c>
      <c r="S4" s="6">
        <f t="shared" si="0"/>
        <v>0</v>
      </c>
      <c r="T4" s="6">
        <f t="shared" si="0"/>
        <v>0</v>
      </c>
      <c r="U4" s="16"/>
      <c r="V4" s="1"/>
      <c r="W4" s="18"/>
      <c r="X4" s="6"/>
      <c r="Y4" s="6"/>
      <c r="Z4" s="6"/>
      <c r="AA4" s="6"/>
      <c r="AB4" s="6"/>
      <c r="AC4" s="6"/>
      <c r="AD4" s="16"/>
      <c r="AE4" s="1"/>
      <c r="AF4" s="6"/>
      <c r="AG4" s="6"/>
      <c r="AH4" s="6"/>
      <c r="AI4" s="6"/>
      <c r="AJ4" s="6"/>
      <c r="AK4" s="6"/>
      <c r="AL4" s="6"/>
      <c r="AM4" s="19"/>
      <c r="AN4" s="1"/>
      <c r="AO4" s="6"/>
      <c r="AP4" s="6"/>
      <c r="AQ4" s="6"/>
      <c r="AR4" s="6"/>
      <c r="AS4" s="6"/>
      <c r="AT4" s="6"/>
      <c r="AU4" s="6"/>
      <c r="AV4" s="19"/>
      <c r="AW4" s="1"/>
      <c r="AX4" s="6"/>
      <c r="AY4" s="6"/>
      <c r="AZ4" s="6"/>
      <c r="BA4" s="6"/>
      <c r="BB4" s="6"/>
      <c r="BC4" s="6"/>
      <c r="BD4" s="6"/>
      <c r="BE4" s="19"/>
    </row>
    <row r="5" spans="1:57" x14ac:dyDescent="0.25">
      <c r="A5" s="1" t="s">
        <v>6</v>
      </c>
      <c r="B5" s="6"/>
      <c r="C5" s="6">
        <v>1</v>
      </c>
      <c r="D5" s="6"/>
      <c r="E5" s="6"/>
      <c r="F5" s="16"/>
      <c r="G5" s="6"/>
      <c r="H5" s="6"/>
      <c r="I5" s="6"/>
      <c r="J5" s="6">
        <v>1</v>
      </c>
      <c r="K5" s="6"/>
      <c r="L5" s="16"/>
      <c r="N5" s="6"/>
      <c r="O5" s="6"/>
      <c r="P5" s="6"/>
      <c r="Q5" s="6"/>
      <c r="R5" s="6"/>
      <c r="S5" s="6"/>
      <c r="T5" s="6"/>
      <c r="U5" s="16"/>
      <c r="V5" s="1" t="s">
        <v>6</v>
      </c>
      <c r="W5" s="6">
        <v>1</v>
      </c>
      <c r="X5" s="6"/>
      <c r="Y5" s="6"/>
      <c r="Z5" s="6"/>
      <c r="AA5" s="6">
        <v>1</v>
      </c>
      <c r="AB5" s="6"/>
      <c r="AC5" s="6"/>
      <c r="AD5" s="16"/>
      <c r="AE5" s="1"/>
      <c r="AF5" s="6"/>
      <c r="AG5" s="6"/>
      <c r="AH5" s="6"/>
      <c r="AI5" s="6"/>
      <c r="AJ5" s="6"/>
      <c r="AK5" s="6"/>
      <c r="AL5" s="6"/>
      <c r="AM5" s="20"/>
      <c r="AN5" s="1"/>
      <c r="AO5" s="6"/>
      <c r="AP5" s="6"/>
      <c r="AQ5" s="6"/>
      <c r="AR5" s="6"/>
      <c r="AS5" s="6"/>
      <c r="AT5" s="6"/>
      <c r="AU5" s="6"/>
      <c r="AV5" s="20"/>
      <c r="AW5" s="1"/>
      <c r="AX5" s="6"/>
      <c r="AY5" s="6"/>
      <c r="AZ5" s="6"/>
      <c r="BA5" s="6"/>
      <c r="BB5" s="6"/>
      <c r="BC5" s="6"/>
      <c r="BD5" s="6"/>
      <c r="BE5" s="20"/>
    </row>
    <row r="6" spans="1:57" x14ac:dyDescent="0.25">
      <c r="A6" s="1" t="s">
        <v>7</v>
      </c>
      <c r="B6" s="6"/>
      <c r="C6" s="6">
        <v>1</v>
      </c>
      <c r="D6" s="6"/>
      <c r="E6" s="6"/>
      <c r="F6" s="16"/>
      <c r="G6" s="6"/>
      <c r="H6" s="6">
        <v>1</v>
      </c>
      <c r="I6" s="6"/>
      <c r="J6" s="6"/>
      <c r="K6" s="6"/>
      <c r="L6" s="16"/>
      <c r="N6" s="6"/>
      <c r="O6" s="6"/>
      <c r="P6" s="6"/>
      <c r="Q6" s="6"/>
      <c r="R6" s="6"/>
      <c r="S6" s="6"/>
      <c r="T6" s="6"/>
      <c r="U6" s="16"/>
      <c r="V6" s="1" t="s">
        <v>7</v>
      </c>
      <c r="W6" s="6">
        <v>1</v>
      </c>
      <c r="X6" s="6"/>
      <c r="Y6" s="6">
        <v>1</v>
      </c>
      <c r="Z6" s="6"/>
      <c r="AA6" s="6"/>
      <c r="AB6" s="6"/>
      <c r="AC6" s="6"/>
      <c r="AD6" s="16"/>
      <c r="AE6" s="1"/>
      <c r="AF6" s="6"/>
      <c r="AG6" s="6"/>
      <c r="AH6" s="6"/>
      <c r="AI6" s="6"/>
      <c r="AJ6" s="6"/>
      <c r="AK6" s="6"/>
      <c r="AL6" s="6"/>
      <c r="AM6" s="20"/>
      <c r="AN6" s="1"/>
      <c r="AO6" s="6"/>
      <c r="AP6" s="6"/>
      <c r="AQ6" s="6"/>
      <c r="AR6" s="6"/>
      <c r="AS6" s="6"/>
      <c r="AT6" s="6"/>
      <c r="AU6" s="6"/>
      <c r="AV6" s="20"/>
      <c r="AW6" s="1"/>
      <c r="AX6" s="6"/>
      <c r="AY6" s="6"/>
      <c r="AZ6" s="6"/>
      <c r="BA6" s="6"/>
      <c r="BB6" s="6"/>
      <c r="BC6" s="6"/>
      <c r="BD6" s="6"/>
      <c r="BE6" s="20"/>
    </row>
    <row r="7" spans="1:57" x14ac:dyDescent="0.25">
      <c r="A7" s="1" t="s">
        <v>8</v>
      </c>
      <c r="B7" s="6"/>
      <c r="C7" s="6">
        <v>1</v>
      </c>
      <c r="D7" s="6"/>
      <c r="E7" s="6"/>
      <c r="F7" s="16"/>
      <c r="G7" s="6"/>
      <c r="H7" s="6"/>
      <c r="I7" s="6"/>
      <c r="J7" s="6">
        <v>1</v>
      </c>
      <c r="K7" s="6"/>
      <c r="L7" s="16"/>
      <c r="N7" s="6"/>
      <c r="O7" s="6"/>
      <c r="P7" s="6"/>
      <c r="Q7" s="6"/>
      <c r="R7" s="6"/>
      <c r="S7" s="6"/>
      <c r="T7" s="6"/>
      <c r="U7" s="16"/>
      <c r="V7" s="1" t="s">
        <v>8</v>
      </c>
      <c r="W7" s="6">
        <v>1</v>
      </c>
      <c r="X7" s="6"/>
      <c r="Y7" s="6"/>
      <c r="Z7" s="6"/>
      <c r="AA7" s="6">
        <v>1</v>
      </c>
      <c r="AB7" s="6"/>
      <c r="AC7" s="6"/>
      <c r="AD7" s="16"/>
      <c r="AE7" s="1"/>
      <c r="AF7" s="6"/>
      <c r="AG7" s="6"/>
      <c r="AH7" s="6"/>
      <c r="AI7" s="6"/>
      <c r="AJ7" s="6"/>
      <c r="AK7" s="6"/>
      <c r="AL7" s="6"/>
      <c r="AM7" s="20"/>
      <c r="AN7" s="1"/>
      <c r="AO7" s="6"/>
      <c r="AP7" s="6"/>
      <c r="AQ7" s="6"/>
      <c r="AR7" s="6"/>
      <c r="AS7" s="6"/>
      <c r="AT7" s="6"/>
      <c r="AU7" s="6"/>
      <c r="AV7" s="20"/>
      <c r="AW7" s="1"/>
      <c r="AX7" s="6"/>
      <c r="AY7" s="6"/>
      <c r="AZ7" s="6"/>
      <c r="BA7" s="6"/>
      <c r="BB7" s="6"/>
      <c r="BC7" s="6"/>
      <c r="BD7" s="6"/>
      <c r="BE7" s="20"/>
    </row>
    <row r="8" spans="1:57" x14ac:dyDescent="0.25">
      <c r="A8" s="1" t="s">
        <v>9</v>
      </c>
      <c r="B8" s="6">
        <v>1</v>
      </c>
      <c r="C8" s="6"/>
      <c r="D8" s="6"/>
      <c r="E8" s="6"/>
      <c r="F8" s="16"/>
      <c r="G8" s="6">
        <v>1</v>
      </c>
      <c r="H8" s="6"/>
      <c r="I8" s="6"/>
      <c r="J8" s="6"/>
      <c r="K8" s="6"/>
      <c r="L8" s="16"/>
      <c r="M8" s="1" t="s">
        <v>9</v>
      </c>
      <c r="N8" s="6">
        <v>1</v>
      </c>
      <c r="O8" s="6">
        <f>G8</f>
        <v>1</v>
      </c>
      <c r="P8" s="6">
        <f t="shared" ref="P8" si="1">H8</f>
        <v>0</v>
      </c>
      <c r="Q8" s="6">
        <f t="shared" ref="Q8" si="2">I8</f>
        <v>0</v>
      </c>
      <c r="R8" s="6">
        <f t="shared" ref="R8" si="3">J8</f>
        <v>0</v>
      </c>
      <c r="S8" s="6">
        <f t="shared" ref="S8" si="4">K8</f>
        <v>0</v>
      </c>
      <c r="T8" s="6">
        <f t="shared" ref="T8" si="5">L8</f>
        <v>0</v>
      </c>
      <c r="U8" s="16"/>
      <c r="V8" s="1"/>
      <c r="W8" s="6"/>
      <c r="X8" s="6"/>
      <c r="Y8" s="6"/>
      <c r="Z8" s="6"/>
      <c r="AA8" s="6"/>
      <c r="AB8" s="6"/>
      <c r="AC8" s="6"/>
      <c r="AD8" s="16"/>
      <c r="AE8" s="1"/>
      <c r="AF8" s="6"/>
      <c r="AG8" s="6"/>
      <c r="AH8" s="6"/>
      <c r="AI8" s="6"/>
      <c r="AJ8" s="6"/>
      <c r="AK8" s="6"/>
      <c r="AL8" s="6"/>
      <c r="AM8" s="20"/>
      <c r="AN8" s="1"/>
      <c r="AO8" s="6"/>
      <c r="AP8" s="6"/>
      <c r="AQ8" s="6"/>
      <c r="AR8" s="6"/>
      <c r="AS8" s="6"/>
      <c r="AT8" s="6"/>
      <c r="AU8" s="6"/>
      <c r="AV8" s="20"/>
      <c r="AW8" s="1"/>
      <c r="AX8" s="6"/>
      <c r="AY8" s="6"/>
      <c r="AZ8" s="6"/>
      <c r="BA8" s="6"/>
      <c r="BB8" s="6"/>
      <c r="BC8" s="6"/>
      <c r="BD8" s="6"/>
      <c r="BE8" s="20"/>
    </row>
    <row r="9" spans="1:57" x14ac:dyDescent="0.25">
      <c r="A9" s="1" t="s">
        <v>10</v>
      </c>
      <c r="B9" s="6"/>
      <c r="C9" s="6">
        <v>1</v>
      </c>
      <c r="D9" s="6"/>
      <c r="E9" s="6"/>
      <c r="F9" s="16"/>
      <c r="G9" s="6"/>
      <c r="H9" s="6">
        <v>1</v>
      </c>
      <c r="I9" s="6"/>
      <c r="J9" s="6"/>
      <c r="K9" s="6"/>
      <c r="L9" s="16"/>
      <c r="N9" s="6"/>
      <c r="O9" s="6"/>
      <c r="P9" s="6"/>
      <c r="Q9" s="6"/>
      <c r="R9" s="6"/>
      <c r="S9" s="6"/>
      <c r="T9" s="6"/>
      <c r="U9" s="16"/>
      <c r="V9" s="1" t="s">
        <v>10</v>
      </c>
      <c r="W9" s="6">
        <v>1</v>
      </c>
      <c r="X9" s="6"/>
      <c r="Y9" s="6">
        <v>1</v>
      </c>
      <c r="Z9" s="6"/>
      <c r="AA9" s="6"/>
      <c r="AB9" s="6"/>
      <c r="AC9" s="6"/>
      <c r="AD9" s="16"/>
      <c r="AE9" s="1"/>
      <c r="AF9" s="6"/>
      <c r="AG9" s="6"/>
      <c r="AH9" s="6"/>
      <c r="AI9" s="6"/>
      <c r="AJ9" s="6"/>
      <c r="AK9" s="6"/>
      <c r="AL9" s="6"/>
      <c r="AM9" s="20"/>
      <c r="AN9" s="1"/>
      <c r="AO9" s="6"/>
      <c r="AP9" s="6"/>
      <c r="AQ9" s="6"/>
      <c r="AR9" s="6"/>
      <c r="AS9" s="6"/>
      <c r="AT9" s="6"/>
      <c r="AU9" s="6"/>
      <c r="AV9" s="20"/>
      <c r="AW9" s="1"/>
      <c r="AX9" s="6"/>
      <c r="AY9" s="6"/>
      <c r="AZ9" s="6"/>
      <c r="BA9" s="6"/>
      <c r="BB9" s="6"/>
      <c r="BC9" s="6"/>
      <c r="BD9" s="6"/>
      <c r="BE9" s="20"/>
    </row>
    <row r="10" spans="1:57" x14ac:dyDescent="0.25">
      <c r="A10" s="1" t="s">
        <v>433</v>
      </c>
      <c r="B10" s="6">
        <v>1</v>
      </c>
      <c r="C10" s="6"/>
      <c r="D10" s="6"/>
      <c r="E10" s="6"/>
      <c r="F10" s="16"/>
      <c r="G10" s="6"/>
      <c r="H10" s="6">
        <v>1</v>
      </c>
      <c r="I10" s="6"/>
      <c r="J10" s="6"/>
      <c r="K10" s="6"/>
      <c r="L10" s="16"/>
      <c r="M10" s="1" t="s">
        <v>433</v>
      </c>
      <c r="N10" s="6">
        <v>1</v>
      </c>
      <c r="O10" s="6">
        <f t="shared" ref="O10:O13" si="6">G10</f>
        <v>0</v>
      </c>
      <c r="P10" s="6">
        <f t="shared" ref="P10:P13" si="7">H10</f>
        <v>1</v>
      </c>
      <c r="Q10" s="6">
        <f t="shared" ref="Q10:Q13" si="8">I10</f>
        <v>0</v>
      </c>
      <c r="R10" s="6">
        <f t="shared" ref="R10:R13" si="9">J10</f>
        <v>0</v>
      </c>
      <c r="S10" s="6">
        <f t="shared" ref="S10:S13" si="10">K10</f>
        <v>0</v>
      </c>
      <c r="T10" s="6">
        <f t="shared" ref="T10:T13" si="11">L10</f>
        <v>0</v>
      </c>
      <c r="U10" s="16"/>
      <c r="V10" s="1"/>
      <c r="W10" s="6"/>
      <c r="X10" s="6"/>
      <c r="Y10" s="6"/>
      <c r="Z10" s="6"/>
      <c r="AA10" s="6"/>
      <c r="AB10" s="6"/>
      <c r="AC10" s="6"/>
      <c r="AD10" s="16"/>
      <c r="AE10" s="1"/>
      <c r="AF10" s="6"/>
      <c r="AG10" s="6"/>
      <c r="AH10" s="6"/>
      <c r="AI10" s="6"/>
      <c r="AJ10" s="6"/>
      <c r="AK10" s="6"/>
      <c r="AL10" s="6"/>
      <c r="AM10" s="20"/>
      <c r="AN10" s="1"/>
      <c r="AO10" s="6"/>
      <c r="AP10" s="6"/>
      <c r="AQ10" s="6"/>
      <c r="AR10" s="6"/>
      <c r="AS10" s="6"/>
      <c r="AT10" s="6"/>
      <c r="AU10" s="6"/>
      <c r="AV10" s="20"/>
      <c r="AW10" s="1"/>
      <c r="AX10" s="6"/>
      <c r="AY10" s="6"/>
      <c r="AZ10" s="6"/>
      <c r="BA10" s="6"/>
      <c r="BB10" s="6"/>
      <c r="BC10" s="6"/>
      <c r="BD10" s="6"/>
      <c r="BE10" s="20"/>
    </row>
    <row r="11" spans="1:57" x14ac:dyDescent="0.25">
      <c r="A11" s="1" t="s">
        <v>11</v>
      </c>
      <c r="B11" s="6">
        <v>1</v>
      </c>
      <c r="C11" s="6"/>
      <c r="D11" s="6"/>
      <c r="E11" s="6"/>
      <c r="F11" s="16"/>
      <c r="G11" s="6"/>
      <c r="H11" s="6">
        <v>1</v>
      </c>
      <c r="I11" s="6"/>
      <c r="J11" s="6"/>
      <c r="K11" s="6"/>
      <c r="L11" s="16"/>
      <c r="M11" s="1" t="s">
        <v>11</v>
      </c>
      <c r="N11" s="6">
        <v>1</v>
      </c>
      <c r="O11" s="6">
        <f t="shared" si="6"/>
        <v>0</v>
      </c>
      <c r="P11" s="6">
        <f t="shared" si="7"/>
        <v>1</v>
      </c>
      <c r="Q11" s="6">
        <f t="shared" si="8"/>
        <v>0</v>
      </c>
      <c r="R11" s="6">
        <f t="shared" si="9"/>
        <v>0</v>
      </c>
      <c r="S11" s="6">
        <f t="shared" si="10"/>
        <v>0</v>
      </c>
      <c r="T11" s="6">
        <f t="shared" si="11"/>
        <v>0</v>
      </c>
      <c r="U11" s="16"/>
      <c r="V11" s="1"/>
      <c r="W11" s="6"/>
      <c r="X11" s="6"/>
      <c r="Y11" s="6"/>
      <c r="Z11" s="6"/>
      <c r="AA11" s="6"/>
      <c r="AB11" s="6"/>
      <c r="AC11" s="6"/>
      <c r="AD11" s="16"/>
      <c r="AE11" s="1"/>
      <c r="AF11" s="6"/>
      <c r="AG11" s="6"/>
      <c r="AH11" s="6"/>
      <c r="AI11" s="6"/>
      <c r="AJ11" s="6"/>
      <c r="AK11" s="6"/>
      <c r="AL11" s="6"/>
      <c r="AM11" s="20"/>
      <c r="AN11" s="1"/>
      <c r="AO11" s="6"/>
      <c r="AP11" s="6"/>
      <c r="AQ11" s="6"/>
      <c r="AR11" s="6"/>
      <c r="AS11" s="6"/>
      <c r="AT11" s="6"/>
      <c r="AU11" s="6"/>
      <c r="AV11" s="20"/>
      <c r="AW11" s="1"/>
      <c r="AX11" s="6"/>
      <c r="AY11" s="6"/>
      <c r="AZ11" s="6"/>
      <c r="BA11" s="6"/>
      <c r="BB11" s="6"/>
      <c r="BC11" s="6"/>
      <c r="BD11" s="6"/>
      <c r="BE11" s="20"/>
    </row>
    <row r="12" spans="1:57" x14ac:dyDescent="0.25">
      <c r="A12" s="1" t="s">
        <v>12</v>
      </c>
      <c r="B12" s="6">
        <v>1</v>
      </c>
      <c r="C12" s="6"/>
      <c r="D12" s="6"/>
      <c r="E12" s="6"/>
      <c r="F12" s="16"/>
      <c r="G12" s="6"/>
      <c r="H12" s="6"/>
      <c r="I12" s="6"/>
      <c r="J12" s="6">
        <v>1</v>
      </c>
      <c r="K12" s="6"/>
      <c r="L12" s="16"/>
      <c r="M12" s="1" t="s">
        <v>12</v>
      </c>
      <c r="N12" s="6">
        <v>1</v>
      </c>
      <c r="O12" s="6">
        <f t="shared" si="6"/>
        <v>0</v>
      </c>
      <c r="P12" s="6">
        <f t="shared" si="7"/>
        <v>0</v>
      </c>
      <c r="Q12" s="6">
        <f t="shared" si="8"/>
        <v>0</v>
      </c>
      <c r="R12" s="6">
        <f t="shared" si="9"/>
        <v>1</v>
      </c>
      <c r="S12" s="6">
        <f t="shared" si="10"/>
        <v>0</v>
      </c>
      <c r="T12" s="6">
        <f t="shared" si="11"/>
        <v>0</v>
      </c>
      <c r="U12" s="16"/>
      <c r="V12" s="1"/>
      <c r="W12" s="6"/>
      <c r="X12" s="6"/>
      <c r="Y12" s="6"/>
      <c r="Z12" s="6"/>
      <c r="AA12" s="6"/>
      <c r="AB12" s="6"/>
      <c r="AC12" s="6"/>
      <c r="AD12" s="16"/>
      <c r="AE12" s="1"/>
      <c r="AF12" s="6"/>
      <c r="AG12" s="6"/>
      <c r="AH12" s="6"/>
      <c r="AI12" s="6"/>
      <c r="AJ12" s="6"/>
      <c r="AK12" s="6"/>
      <c r="AL12" s="6"/>
      <c r="AM12" s="20"/>
      <c r="AN12" s="1"/>
      <c r="AO12" s="6"/>
      <c r="AP12" s="6"/>
      <c r="AQ12" s="6"/>
      <c r="AR12" s="6"/>
      <c r="AS12" s="6"/>
      <c r="AT12" s="6"/>
      <c r="AU12" s="6"/>
      <c r="AV12" s="20"/>
      <c r="AW12" s="1"/>
      <c r="AX12" s="6"/>
      <c r="AY12" s="6"/>
      <c r="AZ12" s="6"/>
      <c r="BA12" s="6"/>
      <c r="BB12" s="6"/>
      <c r="BC12" s="6"/>
      <c r="BD12" s="6"/>
      <c r="BE12" s="20"/>
    </row>
    <row r="13" spans="1:57" x14ac:dyDescent="0.25">
      <c r="A13" s="1" t="s">
        <v>13</v>
      </c>
      <c r="B13" s="6">
        <v>1</v>
      </c>
      <c r="C13" s="6"/>
      <c r="D13" s="6"/>
      <c r="E13" s="6"/>
      <c r="F13" s="16"/>
      <c r="G13" s="6"/>
      <c r="H13" s="6">
        <v>1</v>
      </c>
      <c r="I13" s="6"/>
      <c r="J13" s="6"/>
      <c r="K13" s="6"/>
      <c r="L13" s="16"/>
      <c r="M13" s="1" t="s">
        <v>13</v>
      </c>
      <c r="N13" s="6">
        <v>1</v>
      </c>
      <c r="O13" s="6">
        <f t="shared" si="6"/>
        <v>0</v>
      </c>
      <c r="P13" s="6">
        <f t="shared" si="7"/>
        <v>1</v>
      </c>
      <c r="Q13" s="6">
        <f t="shared" si="8"/>
        <v>0</v>
      </c>
      <c r="R13" s="6">
        <f t="shared" si="9"/>
        <v>0</v>
      </c>
      <c r="S13" s="6">
        <f t="shared" si="10"/>
        <v>0</v>
      </c>
      <c r="T13" s="6">
        <f t="shared" si="11"/>
        <v>0</v>
      </c>
      <c r="U13" s="16"/>
      <c r="V13" s="1"/>
      <c r="W13" s="6"/>
      <c r="X13" s="6"/>
      <c r="Y13" s="6"/>
      <c r="Z13" s="6"/>
      <c r="AA13" s="6"/>
      <c r="AB13" s="6"/>
      <c r="AC13" s="6"/>
      <c r="AD13" s="16"/>
      <c r="AE13" s="1"/>
      <c r="AF13" s="6"/>
      <c r="AG13" s="6"/>
      <c r="AH13" s="6"/>
      <c r="AI13" s="6"/>
      <c r="AJ13" s="6"/>
      <c r="AK13" s="6"/>
      <c r="AL13" s="6"/>
      <c r="AM13" s="20"/>
      <c r="AN13" s="1"/>
      <c r="AO13" s="6"/>
      <c r="AP13" s="6"/>
      <c r="AQ13" s="6"/>
      <c r="AR13" s="6"/>
      <c r="AS13" s="6"/>
      <c r="AT13" s="6"/>
      <c r="AU13" s="6"/>
      <c r="AV13" s="20"/>
      <c r="AW13" s="1"/>
      <c r="AX13" s="6"/>
      <c r="AY13" s="6"/>
      <c r="AZ13" s="6"/>
      <c r="BA13" s="6"/>
      <c r="BB13" s="6"/>
      <c r="BC13" s="6"/>
      <c r="BD13" s="6"/>
      <c r="BE13" s="20"/>
    </row>
    <row r="14" spans="1:57" x14ac:dyDescent="0.25">
      <c r="A14" s="1" t="s">
        <v>14</v>
      </c>
      <c r="B14" s="6"/>
      <c r="C14" s="6">
        <v>1</v>
      </c>
      <c r="D14" s="6"/>
      <c r="E14" s="6"/>
      <c r="F14" s="16"/>
      <c r="G14" s="6"/>
      <c r="H14" s="6"/>
      <c r="I14" s="6">
        <v>1</v>
      </c>
      <c r="J14" s="6"/>
      <c r="K14" s="6"/>
      <c r="L14" s="16"/>
      <c r="N14" s="6"/>
      <c r="O14" s="6"/>
      <c r="P14" s="6"/>
      <c r="Q14" s="6"/>
      <c r="R14" s="6"/>
      <c r="S14" s="6"/>
      <c r="T14" s="6"/>
      <c r="U14" s="16"/>
      <c r="V14" s="1" t="s">
        <v>14</v>
      </c>
      <c r="W14" s="6">
        <v>1</v>
      </c>
      <c r="X14" s="6"/>
      <c r="Y14" s="6">
        <v>1</v>
      </c>
      <c r="Z14" s="6"/>
      <c r="AA14" s="6"/>
      <c r="AB14" s="6"/>
      <c r="AC14" s="6"/>
      <c r="AD14" s="16"/>
      <c r="AE14" s="1"/>
      <c r="AF14" s="6"/>
      <c r="AG14" s="6"/>
      <c r="AH14" s="6"/>
      <c r="AI14" s="6"/>
      <c r="AJ14" s="6"/>
      <c r="AK14" s="6"/>
      <c r="AL14" s="6"/>
      <c r="AM14" s="20"/>
      <c r="AN14" s="1"/>
      <c r="AO14" s="6"/>
      <c r="AP14" s="6"/>
      <c r="AQ14" s="6"/>
      <c r="AR14" s="6"/>
      <c r="AS14" s="6"/>
      <c r="AT14" s="6"/>
      <c r="AU14" s="6"/>
      <c r="AV14" s="20"/>
      <c r="AW14" s="1"/>
      <c r="AX14" s="6"/>
      <c r="AY14" s="6"/>
      <c r="AZ14" s="6"/>
      <c r="BA14" s="6"/>
      <c r="BB14" s="6"/>
      <c r="BC14" s="6"/>
      <c r="BD14" s="6"/>
      <c r="BE14" s="20"/>
    </row>
    <row r="15" spans="1:57" x14ac:dyDescent="0.25">
      <c r="A15" s="1" t="s">
        <v>15</v>
      </c>
      <c r="B15" s="6"/>
      <c r="C15" s="6">
        <v>1</v>
      </c>
      <c r="D15" s="6"/>
      <c r="E15" s="6"/>
      <c r="F15" s="16"/>
      <c r="G15" s="6"/>
      <c r="H15" s="6"/>
      <c r="I15" s="6"/>
      <c r="J15" s="6"/>
      <c r="K15" s="6">
        <v>1</v>
      </c>
      <c r="L15" s="16"/>
      <c r="N15" s="6"/>
      <c r="O15" s="6"/>
      <c r="P15" s="6"/>
      <c r="Q15" s="6"/>
      <c r="R15" s="6"/>
      <c r="S15" s="6"/>
      <c r="T15" s="6"/>
      <c r="U15" s="16"/>
      <c r="V15" s="1" t="s">
        <v>15</v>
      </c>
      <c r="W15" s="6">
        <v>1</v>
      </c>
      <c r="X15" s="6"/>
      <c r="Y15" s="6"/>
      <c r="Z15" s="6"/>
      <c r="AA15" s="6"/>
      <c r="AB15" s="6">
        <v>1</v>
      </c>
      <c r="AC15" s="6"/>
      <c r="AD15" s="16"/>
      <c r="AE15" s="1"/>
      <c r="AF15" s="6"/>
      <c r="AG15" s="6"/>
      <c r="AH15" s="6"/>
      <c r="AI15" s="6"/>
      <c r="AJ15" s="6"/>
      <c r="AK15" s="6"/>
      <c r="AL15" s="6"/>
      <c r="AM15" s="20"/>
      <c r="AN15" s="1"/>
      <c r="AO15" s="6"/>
      <c r="AP15" s="6"/>
      <c r="AQ15" s="6"/>
      <c r="AR15" s="6"/>
      <c r="AS15" s="6"/>
      <c r="AT15" s="6"/>
      <c r="AU15" s="6"/>
      <c r="AV15" s="20"/>
      <c r="AW15" s="1"/>
      <c r="AX15" s="6"/>
      <c r="AY15" s="6"/>
      <c r="AZ15" s="6"/>
      <c r="BA15" s="6"/>
      <c r="BB15" s="6"/>
      <c r="BC15" s="6"/>
      <c r="BD15" s="6"/>
      <c r="BE15" s="20"/>
    </row>
    <row r="16" spans="1:57" x14ac:dyDescent="0.25">
      <c r="A16" s="1" t="s">
        <v>16</v>
      </c>
      <c r="B16" s="6">
        <v>1</v>
      </c>
      <c r="C16" s="6"/>
      <c r="D16" s="6"/>
      <c r="E16" s="6"/>
      <c r="F16" s="16"/>
      <c r="G16" s="6"/>
      <c r="H16" s="6"/>
      <c r="I16" s="6">
        <v>1</v>
      </c>
      <c r="J16" s="6"/>
      <c r="K16" s="6"/>
      <c r="L16" s="16"/>
      <c r="M16" s="1" t="s">
        <v>16</v>
      </c>
      <c r="N16" s="6">
        <v>1</v>
      </c>
      <c r="O16" s="6">
        <f>G16</f>
        <v>0</v>
      </c>
      <c r="P16" s="6">
        <f t="shared" ref="P16" si="12">H16</f>
        <v>0</v>
      </c>
      <c r="Q16" s="6">
        <f t="shared" ref="Q16" si="13">I16</f>
        <v>1</v>
      </c>
      <c r="R16" s="6">
        <f t="shared" ref="R16" si="14">J16</f>
        <v>0</v>
      </c>
      <c r="S16" s="6">
        <f t="shared" ref="S16" si="15">K16</f>
        <v>0</v>
      </c>
      <c r="T16" s="6">
        <f t="shared" ref="T16" si="16">L16</f>
        <v>0</v>
      </c>
      <c r="U16" s="16"/>
      <c r="V16" s="1"/>
      <c r="W16" s="6"/>
      <c r="X16" s="6"/>
      <c r="Y16" s="6"/>
      <c r="Z16" s="6"/>
      <c r="AA16" s="6"/>
      <c r="AB16" s="6"/>
      <c r="AC16" s="6"/>
      <c r="AD16" s="16"/>
      <c r="AE16" s="1"/>
      <c r="AF16" s="6"/>
      <c r="AG16" s="6"/>
      <c r="AH16" s="6"/>
      <c r="AI16" s="6"/>
      <c r="AJ16" s="6"/>
      <c r="AK16" s="6"/>
      <c r="AL16" s="6"/>
      <c r="AM16" s="20"/>
      <c r="AN16" s="1"/>
      <c r="AO16" s="6"/>
      <c r="AP16" s="6"/>
      <c r="AQ16" s="6"/>
      <c r="AR16" s="6"/>
      <c r="AS16" s="6"/>
      <c r="AT16" s="6"/>
      <c r="AU16" s="6"/>
      <c r="AV16" s="20"/>
      <c r="AW16" s="1"/>
      <c r="AX16" s="6"/>
      <c r="AY16" s="6"/>
      <c r="AZ16" s="6"/>
      <c r="BA16" s="6"/>
      <c r="BB16" s="6"/>
      <c r="BC16" s="6"/>
      <c r="BD16" s="6"/>
      <c r="BE16" s="20"/>
    </row>
    <row r="17" spans="1:57" x14ac:dyDescent="0.25">
      <c r="A17" s="1" t="s">
        <v>17</v>
      </c>
      <c r="B17" s="6"/>
      <c r="C17" s="6">
        <v>1</v>
      </c>
      <c r="D17" s="6"/>
      <c r="E17" s="6"/>
      <c r="F17" s="16"/>
      <c r="G17" s="6"/>
      <c r="H17" s="6">
        <v>1</v>
      </c>
      <c r="I17" s="6"/>
      <c r="J17" s="6"/>
      <c r="K17" s="6"/>
      <c r="L17" s="16"/>
      <c r="M17" s="1"/>
      <c r="N17" s="6"/>
      <c r="O17" s="6"/>
      <c r="P17" s="6"/>
      <c r="Q17" s="6"/>
      <c r="R17" s="6"/>
      <c r="S17" s="6"/>
      <c r="T17" s="6"/>
      <c r="U17" s="16"/>
      <c r="V17" s="1" t="s">
        <v>17</v>
      </c>
      <c r="W17" s="6">
        <v>1</v>
      </c>
      <c r="X17" s="6"/>
      <c r="Y17" s="6">
        <v>1</v>
      </c>
      <c r="Z17" s="6"/>
      <c r="AA17" s="6"/>
      <c r="AB17" s="6"/>
      <c r="AC17" s="6"/>
      <c r="AD17" s="16"/>
      <c r="AE17" s="1"/>
      <c r="AF17" s="6"/>
      <c r="AG17" s="6"/>
      <c r="AH17" s="6"/>
      <c r="AI17" s="6"/>
      <c r="AJ17" s="6"/>
      <c r="AK17" s="6"/>
      <c r="AL17" s="6"/>
      <c r="AM17" s="20"/>
      <c r="AN17" s="1"/>
      <c r="AO17" s="6"/>
      <c r="AP17" s="6"/>
      <c r="AQ17" s="6"/>
      <c r="AR17" s="6"/>
      <c r="AS17" s="6"/>
      <c r="AT17" s="6"/>
      <c r="AU17" s="6"/>
      <c r="AV17" s="20"/>
      <c r="AW17" s="1"/>
      <c r="AX17" s="6"/>
      <c r="AY17" s="6"/>
      <c r="AZ17" s="6"/>
      <c r="BA17" s="6"/>
      <c r="BB17" s="6"/>
      <c r="BC17" s="6"/>
      <c r="BD17" s="6"/>
      <c r="BE17" s="20"/>
    </row>
    <row r="18" spans="1:57" x14ac:dyDescent="0.25">
      <c r="A18" s="1" t="s">
        <v>18</v>
      </c>
      <c r="B18" s="6">
        <v>1</v>
      </c>
      <c r="C18" s="6"/>
      <c r="D18" s="6"/>
      <c r="E18" s="6"/>
      <c r="F18" s="16"/>
      <c r="G18" s="6"/>
      <c r="H18" s="6">
        <v>1</v>
      </c>
      <c r="I18" s="6"/>
      <c r="J18" s="6"/>
      <c r="K18" s="6"/>
      <c r="L18" s="16"/>
      <c r="M18" s="1" t="s">
        <v>18</v>
      </c>
      <c r="N18" s="6">
        <v>1</v>
      </c>
      <c r="O18" s="6">
        <f t="shared" ref="O18:O24" si="17">G18</f>
        <v>0</v>
      </c>
      <c r="P18" s="6">
        <f t="shared" ref="P18:P24" si="18">H18</f>
        <v>1</v>
      </c>
      <c r="Q18" s="6">
        <f t="shared" ref="Q18:Q24" si="19">I18</f>
        <v>0</v>
      </c>
      <c r="R18" s="6">
        <f t="shared" ref="R18:R23" si="20">J18</f>
        <v>0</v>
      </c>
      <c r="S18" s="6">
        <f t="shared" ref="S18:S24" si="21">K18</f>
        <v>0</v>
      </c>
      <c r="T18" s="6">
        <f t="shared" ref="T18:T24" si="22">L18</f>
        <v>0</v>
      </c>
      <c r="U18" s="16"/>
      <c r="V18" s="1"/>
      <c r="W18" s="6"/>
      <c r="X18" s="6"/>
      <c r="Y18" s="6"/>
      <c r="Z18" s="6"/>
      <c r="AA18" s="6"/>
      <c r="AB18" s="6"/>
      <c r="AC18" s="6"/>
      <c r="AD18" s="16"/>
      <c r="AE18" s="1"/>
      <c r="AF18" s="6"/>
      <c r="AG18" s="6"/>
      <c r="AH18" s="6"/>
      <c r="AI18" s="6"/>
      <c r="AJ18" s="6"/>
      <c r="AK18" s="6"/>
      <c r="AL18" s="6"/>
      <c r="AM18" s="20"/>
      <c r="AN18" s="1"/>
      <c r="AO18" s="6"/>
      <c r="AP18" s="6"/>
      <c r="AQ18" s="6"/>
      <c r="AR18" s="6"/>
      <c r="AS18" s="6"/>
      <c r="AT18" s="6"/>
      <c r="AU18" s="6"/>
      <c r="AV18" s="20"/>
      <c r="AW18" s="1"/>
      <c r="AX18" s="6"/>
      <c r="AY18" s="6"/>
      <c r="AZ18" s="6"/>
      <c r="BA18" s="6"/>
      <c r="BB18" s="6"/>
      <c r="BC18" s="6"/>
      <c r="BD18" s="6"/>
      <c r="BE18" s="20"/>
    </row>
    <row r="19" spans="1:57" x14ac:dyDescent="0.25">
      <c r="A19" s="1" t="s">
        <v>19</v>
      </c>
      <c r="B19" s="6">
        <v>1</v>
      </c>
      <c r="C19" s="6"/>
      <c r="D19" s="6"/>
      <c r="E19" s="6"/>
      <c r="F19" s="16"/>
      <c r="G19" s="6">
        <v>1</v>
      </c>
      <c r="H19" s="6"/>
      <c r="I19" s="6"/>
      <c r="J19" s="6"/>
      <c r="K19" s="6"/>
      <c r="L19" s="16"/>
      <c r="M19" s="1" t="s">
        <v>19</v>
      </c>
      <c r="N19" s="6">
        <v>1</v>
      </c>
      <c r="O19" s="6">
        <f t="shared" si="17"/>
        <v>1</v>
      </c>
      <c r="P19" s="6">
        <f t="shared" si="18"/>
        <v>0</v>
      </c>
      <c r="Q19" s="6">
        <f t="shared" si="19"/>
        <v>0</v>
      </c>
      <c r="R19" s="6">
        <f t="shared" si="20"/>
        <v>0</v>
      </c>
      <c r="S19" s="6">
        <f t="shared" si="21"/>
        <v>0</v>
      </c>
      <c r="T19" s="6">
        <f t="shared" si="22"/>
        <v>0</v>
      </c>
      <c r="U19" s="16"/>
      <c r="V19" s="1"/>
      <c r="W19" s="6"/>
      <c r="X19" s="6"/>
      <c r="Y19" s="6"/>
      <c r="Z19" s="6"/>
      <c r="AA19" s="6"/>
      <c r="AB19" s="6"/>
      <c r="AC19" s="6"/>
      <c r="AD19" s="16"/>
      <c r="AE19" s="1"/>
      <c r="AF19" s="6"/>
      <c r="AG19" s="6"/>
      <c r="AH19" s="6"/>
      <c r="AI19" s="6"/>
      <c r="AJ19" s="6"/>
      <c r="AK19" s="6"/>
      <c r="AL19" s="6"/>
      <c r="AM19" s="20"/>
      <c r="AN19" s="1"/>
      <c r="AO19" s="6"/>
      <c r="AP19" s="6"/>
      <c r="AQ19" s="6"/>
      <c r="AR19" s="6"/>
      <c r="AS19" s="6"/>
      <c r="AT19" s="6"/>
      <c r="AU19" s="6"/>
      <c r="AV19" s="20"/>
      <c r="AW19" s="1"/>
      <c r="AX19" s="6"/>
      <c r="AY19" s="6"/>
      <c r="AZ19" s="6"/>
      <c r="BA19" s="6"/>
      <c r="BB19" s="6"/>
      <c r="BC19" s="6"/>
      <c r="BD19" s="6"/>
      <c r="BE19" s="20"/>
    </row>
    <row r="20" spans="1:57" x14ac:dyDescent="0.25">
      <c r="A20" s="1" t="s">
        <v>22</v>
      </c>
      <c r="B20" s="6">
        <v>1</v>
      </c>
      <c r="C20" s="6"/>
      <c r="D20" s="6"/>
      <c r="E20" s="6"/>
      <c r="F20" s="16"/>
      <c r="G20" s="6"/>
      <c r="H20" s="6"/>
      <c r="I20" s="6"/>
      <c r="J20" s="6">
        <v>1</v>
      </c>
      <c r="K20" s="6"/>
      <c r="L20" s="16"/>
      <c r="M20" s="1" t="s">
        <v>22</v>
      </c>
      <c r="N20" s="6">
        <v>1</v>
      </c>
      <c r="O20" s="6">
        <f t="shared" si="17"/>
        <v>0</v>
      </c>
      <c r="P20" s="6">
        <f t="shared" si="18"/>
        <v>0</v>
      </c>
      <c r="Q20" s="6">
        <f t="shared" si="19"/>
        <v>0</v>
      </c>
      <c r="R20" s="6">
        <f t="shared" si="20"/>
        <v>1</v>
      </c>
      <c r="S20" s="6">
        <f t="shared" si="21"/>
        <v>0</v>
      </c>
      <c r="T20" s="6">
        <f t="shared" si="22"/>
        <v>0</v>
      </c>
      <c r="U20" s="16"/>
      <c r="V20" s="1"/>
      <c r="W20" s="6"/>
      <c r="X20" s="6"/>
      <c r="Y20" s="6"/>
      <c r="Z20" s="6"/>
      <c r="AA20" s="6"/>
      <c r="AB20" s="6"/>
      <c r="AC20" s="6"/>
      <c r="AD20" s="16"/>
      <c r="AE20" s="1"/>
      <c r="AF20" s="6"/>
      <c r="AG20" s="6"/>
      <c r="AH20" s="6"/>
      <c r="AI20" s="6"/>
      <c r="AJ20" s="6"/>
      <c r="AK20" s="6"/>
      <c r="AL20" s="6"/>
      <c r="AM20" s="20"/>
      <c r="AN20" s="1"/>
      <c r="AO20" s="6"/>
      <c r="AP20" s="6"/>
      <c r="AQ20" s="6"/>
      <c r="AR20" s="6"/>
      <c r="AS20" s="6"/>
      <c r="AT20" s="6"/>
      <c r="AU20" s="6"/>
      <c r="AV20" s="20"/>
      <c r="AW20" s="1"/>
      <c r="AX20" s="6"/>
      <c r="AY20" s="6"/>
      <c r="AZ20" s="6"/>
      <c r="BA20" s="6"/>
      <c r="BB20" s="6"/>
      <c r="BC20" s="6"/>
      <c r="BD20" s="6"/>
      <c r="BE20" s="20"/>
    </row>
    <row r="21" spans="1:57" x14ac:dyDescent="0.25">
      <c r="A21" s="1" t="s">
        <v>21</v>
      </c>
      <c r="B21" s="6">
        <v>1</v>
      </c>
      <c r="C21" s="6"/>
      <c r="D21" s="6"/>
      <c r="E21" s="6"/>
      <c r="F21" s="16"/>
      <c r="G21" s="6"/>
      <c r="H21" s="6"/>
      <c r="I21" s="6"/>
      <c r="J21" s="6">
        <v>1</v>
      </c>
      <c r="K21" s="6"/>
      <c r="L21" s="16"/>
      <c r="M21" s="1" t="s">
        <v>21</v>
      </c>
      <c r="N21" s="6">
        <v>1</v>
      </c>
      <c r="O21" s="6">
        <f t="shared" si="17"/>
        <v>0</v>
      </c>
      <c r="P21" s="6">
        <f t="shared" si="18"/>
        <v>0</v>
      </c>
      <c r="Q21" s="6">
        <f t="shared" si="19"/>
        <v>0</v>
      </c>
      <c r="R21" s="6">
        <f t="shared" si="20"/>
        <v>1</v>
      </c>
      <c r="S21" s="6">
        <f t="shared" si="21"/>
        <v>0</v>
      </c>
      <c r="T21" s="6">
        <f t="shared" si="22"/>
        <v>0</v>
      </c>
      <c r="U21" s="16"/>
      <c r="V21" s="1"/>
      <c r="W21" s="6"/>
      <c r="X21" s="6"/>
      <c r="Y21" s="6"/>
      <c r="Z21" s="6"/>
      <c r="AA21" s="6"/>
      <c r="AB21" s="6"/>
      <c r="AC21" s="6"/>
      <c r="AD21" s="16"/>
      <c r="AE21" s="1"/>
      <c r="AF21" s="6"/>
      <c r="AG21" s="6"/>
      <c r="AH21" s="6"/>
      <c r="AI21" s="6"/>
      <c r="AJ21" s="6"/>
      <c r="AK21" s="6"/>
      <c r="AL21" s="6"/>
      <c r="AM21" s="20"/>
      <c r="AN21" s="1"/>
      <c r="AO21" s="6"/>
      <c r="AP21" s="6"/>
      <c r="AQ21" s="6"/>
      <c r="AR21" s="6"/>
      <c r="AS21" s="6"/>
      <c r="AT21" s="6"/>
      <c r="AU21" s="6"/>
      <c r="AV21" s="20"/>
      <c r="AW21" s="1"/>
      <c r="AX21" s="6"/>
      <c r="AY21" s="6"/>
      <c r="AZ21" s="6"/>
      <c r="BA21" s="6"/>
      <c r="BB21" s="6"/>
      <c r="BC21" s="6"/>
      <c r="BD21" s="6"/>
      <c r="BE21" s="20"/>
    </row>
    <row r="22" spans="1:57" x14ac:dyDescent="0.25">
      <c r="A22" s="1" t="s">
        <v>23</v>
      </c>
      <c r="B22" s="6">
        <v>1</v>
      </c>
      <c r="C22" s="6"/>
      <c r="D22" s="6"/>
      <c r="E22" s="6"/>
      <c r="F22" s="16"/>
      <c r="G22" s="6"/>
      <c r="H22" s="6">
        <v>1</v>
      </c>
      <c r="I22" s="6"/>
      <c r="J22" s="6"/>
      <c r="K22" s="6"/>
      <c r="L22" s="16"/>
      <c r="M22" s="1" t="s">
        <v>23</v>
      </c>
      <c r="N22" s="6">
        <v>1</v>
      </c>
      <c r="O22" s="6">
        <f t="shared" si="17"/>
        <v>0</v>
      </c>
      <c r="P22" s="6">
        <f t="shared" si="18"/>
        <v>1</v>
      </c>
      <c r="Q22" s="6">
        <f t="shared" si="19"/>
        <v>0</v>
      </c>
      <c r="R22" s="6">
        <f t="shared" si="20"/>
        <v>0</v>
      </c>
      <c r="S22" s="6">
        <f t="shared" si="21"/>
        <v>0</v>
      </c>
      <c r="T22" s="6">
        <f t="shared" si="22"/>
        <v>0</v>
      </c>
      <c r="U22" s="16"/>
      <c r="V22" s="1"/>
      <c r="W22" s="6"/>
      <c r="X22" s="6"/>
      <c r="Y22" s="6"/>
      <c r="Z22" s="6"/>
      <c r="AA22" s="6"/>
      <c r="AB22" s="6"/>
      <c r="AC22" s="6"/>
      <c r="AD22" s="16"/>
      <c r="AE22" s="1"/>
      <c r="AF22" s="6"/>
      <c r="AG22" s="6"/>
      <c r="AH22" s="6"/>
      <c r="AI22" s="6"/>
      <c r="AJ22" s="6"/>
      <c r="AK22" s="6"/>
      <c r="AL22" s="6"/>
      <c r="AM22" s="20"/>
      <c r="AN22" s="1"/>
      <c r="AO22" s="6"/>
      <c r="AP22" s="6"/>
      <c r="AQ22" s="6"/>
      <c r="AR22" s="6"/>
      <c r="AS22" s="6"/>
      <c r="AT22" s="6"/>
      <c r="AU22" s="6"/>
      <c r="AV22" s="20"/>
      <c r="AW22" s="1"/>
      <c r="AX22" s="6"/>
      <c r="AY22" s="6"/>
      <c r="AZ22" s="6"/>
      <c r="BA22" s="6"/>
      <c r="BB22" s="6"/>
      <c r="BC22" s="6"/>
      <c r="BD22" s="6"/>
      <c r="BE22" s="20"/>
    </row>
    <row r="23" spans="1:57" x14ac:dyDescent="0.25">
      <c r="A23" s="1" t="s">
        <v>24</v>
      </c>
      <c r="B23" s="6">
        <v>1</v>
      </c>
      <c r="C23" s="6"/>
      <c r="D23" s="6"/>
      <c r="E23" s="6"/>
      <c r="F23" s="16"/>
      <c r="G23" s="6"/>
      <c r="H23" s="6">
        <v>1</v>
      </c>
      <c r="I23" s="6"/>
      <c r="J23" s="6"/>
      <c r="K23" s="6"/>
      <c r="L23" s="16"/>
      <c r="M23" s="1" t="s">
        <v>24</v>
      </c>
      <c r="N23" s="6">
        <v>1</v>
      </c>
      <c r="O23" s="6">
        <f t="shared" si="17"/>
        <v>0</v>
      </c>
      <c r="P23" s="6">
        <f t="shared" si="18"/>
        <v>1</v>
      </c>
      <c r="Q23" s="6">
        <f t="shared" si="19"/>
        <v>0</v>
      </c>
      <c r="R23" s="6">
        <f t="shared" si="20"/>
        <v>0</v>
      </c>
      <c r="S23" s="6">
        <f t="shared" si="21"/>
        <v>0</v>
      </c>
      <c r="T23" s="6">
        <f t="shared" si="22"/>
        <v>0</v>
      </c>
      <c r="U23" s="16"/>
      <c r="V23" s="1"/>
      <c r="W23" s="6"/>
      <c r="X23" s="6"/>
      <c r="Y23" s="6"/>
      <c r="Z23" s="6"/>
      <c r="AA23" s="6"/>
      <c r="AB23" s="6"/>
      <c r="AC23" s="6"/>
      <c r="AD23" s="16"/>
      <c r="AE23" s="1"/>
      <c r="AF23" s="6"/>
      <c r="AG23" s="6"/>
      <c r="AH23" s="6"/>
      <c r="AI23" s="6"/>
      <c r="AJ23" s="6"/>
      <c r="AK23" s="6"/>
      <c r="AL23" s="6"/>
      <c r="AM23" s="20"/>
      <c r="AN23" s="1"/>
      <c r="AO23" s="6"/>
      <c r="AP23" s="6"/>
      <c r="AQ23" s="6"/>
      <c r="AR23" s="6"/>
      <c r="AS23" s="6"/>
      <c r="AT23" s="6"/>
      <c r="AU23" s="6"/>
      <c r="AV23" s="20"/>
      <c r="AW23" s="1"/>
      <c r="AX23" s="6"/>
      <c r="AY23" s="6"/>
      <c r="AZ23" s="6"/>
      <c r="BA23" s="6"/>
      <c r="BB23" s="6"/>
      <c r="BC23" s="6"/>
      <c r="BD23" s="6"/>
      <c r="BE23" s="20"/>
    </row>
    <row r="24" spans="1:57" x14ac:dyDescent="0.25">
      <c r="A24" s="1" t="s">
        <v>25</v>
      </c>
      <c r="B24" s="6">
        <v>1</v>
      </c>
      <c r="C24" s="6"/>
      <c r="D24" s="6"/>
      <c r="E24" s="6"/>
      <c r="F24" s="16"/>
      <c r="G24" s="6"/>
      <c r="H24" s="6"/>
      <c r="I24" s="6"/>
      <c r="J24" s="6">
        <v>1</v>
      </c>
      <c r="K24" s="6"/>
      <c r="L24" s="16"/>
      <c r="M24" s="1" t="s">
        <v>25</v>
      </c>
      <c r="N24" s="6">
        <v>1</v>
      </c>
      <c r="O24" s="6">
        <f t="shared" si="17"/>
        <v>0</v>
      </c>
      <c r="P24" s="6">
        <f t="shared" si="18"/>
        <v>0</v>
      </c>
      <c r="Q24" s="6">
        <f t="shared" si="19"/>
        <v>0</v>
      </c>
      <c r="R24" s="6">
        <v>1</v>
      </c>
      <c r="S24" s="6">
        <f t="shared" si="21"/>
        <v>0</v>
      </c>
      <c r="T24" s="6">
        <f t="shared" si="22"/>
        <v>0</v>
      </c>
      <c r="U24" s="16"/>
      <c r="V24" s="1"/>
      <c r="W24" s="6"/>
      <c r="X24" s="6"/>
      <c r="Y24" s="6"/>
      <c r="Z24" s="6"/>
      <c r="AA24" s="6"/>
      <c r="AB24" s="6"/>
      <c r="AC24" s="6"/>
      <c r="AD24" s="16"/>
      <c r="AE24" s="1"/>
      <c r="AF24" s="6"/>
      <c r="AG24" s="6"/>
      <c r="AH24" s="6"/>
      <c r="AI24" s="6"/>
      <c r="AJ24" s="6"/>
      <c r="AK24" s="6"/>
      <c r="AL24" s="6"/>
      <c r="AM24" s="20"/>
      <c r="AN24" s="1"/>
      <c r="AO24" s="6"/>
      <c r="AP24" s="6"/>
      <c r="AQ24" s="6"/>
      <c r="AR24" s="6"/>
      <c r="AS24" s="6"/>
      <c r="AT24" s="6"/>
      <c r="AU24" s="6"/>
      <c r="AV24" s="20"/>
      <c r="AW24" s="1"/>
      <c r="AX24" s="6"/>
      <c r="AY24" s="6"/>
      <c r="AZ24" s="6"/>
      <c r="BA24" s="6"/>
      <c r="BB24" s="6"/>
      <c r="BC24" s="6"/>
      <c r="BD24" s="6"/>
      <c r="BE24" s="20"/>
    </row>
    <row r="25" spans="1:57" x14ac:dyDescent="0.25">
      <c r="A25" s="1" t="s">
        <v>26</v>
      </c>
      <c r="B25" s="6"/>
      <c r="C25" s="6">
        <v>1</v>
      </c>
      <c r="D25" s="6"/>
      <c r="E25" s="6"/>
      <c r="F25" s="16"/>
      <c r="G25" s="6"/>
      <c r="H25" s="6">
        <v>1</v>
      </c>
      <c r="I25" s="6"/>
      <c r="J25" s="6"/>
      <c r="K25" s="6"/>
      <c r="L25" s="16"/>
      <c r="N25" s="6"/>
      <c r="O25" s="6"/>
      <c r="P25" s="6"/>
      <c r="Q25" s="6"/>
      <c r="R25" s="6"/>
      <c r="S25" s="6"/>
      <c r="T25" s="6"/>
      <c r="U25" s="16"/>
      <c r="V25" s="1" t="s">
        <v>26</v>
      </c>
      <c r="W25" s="6">
        <v>1</v>
      </c>
      <c r="X25" s="6"/>
      <c r="Y25" s="6"/>
      <c r="Z25" s="6">
        <v>1</v>
      </c>
      <c r="AA25" s="6"/>
      <c r="AB25" s="6"/>
      <c r="AC25" s="6"/>
      <c r="AD25" s="16"/>
      <c r="AE25" s="1"/>
      <c r="AF25" s="6"/>
      <c r="AG25" s="6"/>
      <c r="AH25" s="6"/>
      <c r="AI25" s="6"/>
      <c r="AJ25" s="6"/>
      <c r="AK25" s="6"/>
      <c r="AL25" s="6"/>
      <c r="AM25" s="20"/>
      <c r="AN25" s="1"/>
      <c r="AO25" s="6"/>
      <c r="AP25" s="6"/>
      <c r="AQ25" s="6"/>
      <c r="AR25" s="6"/>
      <c r="AS25" s="6"/>
      <c r="AT25" s="6"/>
      <c r="AU25" s="6"/>
      <c r="AV25" s="20"/>
      <c r="AW25" s="1"/>
      <c r="AX25" s="6"/>
      <c r="AY25" s="6"/>
      <c r="AZ25" s="6"/>
      <c r="BA25" s="6"/>
      <c r="BB25" s="6"/>
      <c r="BC25" s="6"/>
      <c r="BD25" s="6"/>
      <c r="BE25" s="20"/>
    </row>
    <row r="26" spans="1:57" x14ac:dyDescent="0.25">
      <c r="A26" s="1" t="s">
        <v>27</v>
      </c>
      <c r="B26" s="6"/>
      <c r="C26" s="6">
        <v>1</v>
      </c>
      <c r="D26" s="6"/>
      <c r="E26" s="6"/>
      <c r="F26" s="16"/>
      <c r="G26" s="6"/>
      <c r="H26" s="6">
        <v>1</v>
      </c>
      <c r="I26" s="6"/>
      <c r="J26" s="6"/>
      <c r="K26" s="6"/>
      <c r="L26" s="16"/>
      <c r="N26" s="6"/>
      <c r="O26" s="6"/>
      <c r="P26" s="6"/>
      <c r="Q26" s="6"/>
      <c r="R26" s="6"/>
      <c r="S26" s="6"/>
      <c r="T26" s="6"/>
      <c r="U26" s="16"/>
      <c r="V26" s="1" t="s">
        <v>27</v>
      </c>
      <c r="W26" s="6">
        <v>1</v>
      </c>
      <c r="X26" s="6"/>
      <c r="Y26" s="6"/>
      <c r="Z26" s="6">
        <v>1</v>
      </c>
      <c r="AA26" s="6"/>
      <c r="AB26" s="6"/>
      <c r="AC26" s="6"/>
      <c r="AD26" s="16"/>
      <c r="AE26" s="1"/>
      <c r="AF26" s="6"/>
      <c r="AG26" s="6"/>
      <c r="AH26" s="6"/>
      <c r="AI26" s="6"/>
      <c r="AJ26" s="6"/>
      <c r="AK26" s="6"/>
      <c r="AL26" s="6"/>
      <c r="AM26" s="20"/>
      <c r="AN26" s="1"/>
      <c r="AO26" s="6"/>
      <c r="AP26" s="6"/>
      <c r="AQ26" s="6"/>
      <c r="AR26" s="6"/>
      <c r="AS26" s="6"/>
      <c r="AT26" s="6"/>
      <c r="AU26" s="6"/>
      <c r="AV26" s="20"/>
      <c r="AW26" s="1"/>
      <c r="AX26" s="6"/>
      <c r="AY26" s="6"/>
      <c r="AZ26" s="6"/>
      <c r="BA26" s="6"/>
      <c r="BB26" s="6"/>
      <c r="BC26" s="6"/>
      <c r="BD26" s="6"/>
      <c r="BE26" s="20"/>
    </row>
    <row r="27" spans="1:57" x14ac:dyDescent="0.25">
      <c r="A27" s="8" t="s">
        <v>4</v>
      </c>
      <c r="B27" s="6">
        <f>SUM(B4:B26)</f>
        <v>14</v>
      </c>
      <c r="C27" s="6">
        <f t="shared" ref="C27:L27" si="23">SUM(C4:C26)</f>
        <v>9</v>
      </c>
      <c r="D27" s="6">
        <f t="shared" si="23"/>
        <v>0</v>
      </c>
      <c r="E27" s="6">
        <f t="shared" si="23"/>
        <v>0</v>
      </c>
      <c r="F27" s="16">
        <f t="shared" si="23"/>
        <v>0</v>
      </c>
      <c r="G27" s="6">
        <f t="shared" si="23"/>
        <v>2</v>
      </c>
      <c r="H27" s="6">
        <f t="shared" si="23"/>
        <v>12</v>
      </c>
      <c r="I27" s="6">
        <f t="shared" si="23"/>
        <v>2</v>
      </c>
      <c r="J27" s="6">
        <f t="shared" si="23"/>
        <v>6</v>
      </c>
      <c r="K27" s="6">
        <f t="shared" si="23"/>
        <v>1</v>
      </c>
      <c r="L27" s="16">
        <f t="shared" si="23"/>
        <v>0</v>
      </c>
      <c r="N27" s="6">
        <f t="shared" ref="N27:T27" si="24">SUM(N4:N26)</f>
        <v>14</v>
      </c>
      <c r="O27" s="6">
        <f t="shared" si="24"/>
        <v>2</v>
      </c>
      <c r="P27" s="6">
        <f t="shared" si="24"/>
        <v>7</v>
      </c>
      <c r="Q27" s="6">
        <f t="shared" si="24"/>
        <v>1</v>
      </c>
      <c r="R27" s="6">
        <f t="shared" si="24"/>
        <v>4</v>
      </c>
      <c r="S27" s="6">
        <f t="shared" si="24"/>
        <v>0</v>
      </c>
      <c r="T27" s="6">
        <f t="shared" si="24"/>
        <v>0</v>
      </c>
      <c r="U27" s="16">
        <f>IF(SUM(O27:T27)=N27,N27,"Error")</f>
        <v>14</v>
      </c>
      <c r="V27" s="9" t="s">
        <v>4</v>
      </c>
      <c r="W27" s="6">
        <f>SUM(W4:W26)</f>
        <v>9</v>
      </c>
      <c r="X27" s="6">
        <f t="shared" ref="X27" si="25">SUM(X4:X26)</f>
        <v>0</v>
      </c>
      <c r="Y27" s="6">
        <f t="shared" ref="Y27" si="26">SUM(Y4:Y26)</f>
        <v>4</v>
      </c>
      <c r="Z27" s="6">
        <f t="shared" ref="Z27" si="27">SUM(Z4:Z26)</f>
        <v>2</v>
      </c>
      <c r="AA27" s="6">
        <f t="shared" ref="AA27" si="28">SUM(AA4:AA26)</f>
        <v>2</v>
      </c>
      <c r="AB27" s="6">
        <f t="shared" ref="AB27" si="29">SUM(AB4:AB26)</f>
        <v>1</v>
      </c>
      <c r="AC27" s="6">
        <f t="shared" ref="AC27" si="30">SUM(AC4:AC26)</f>
        <v>0</v>
      </c>
      <c r="AD27" s="16">
        <f>IF(SUM(X27:AC27)=W27,W27,"Error")</f>
        <v>9</v>
      </c>
      <c r="AF27" s="6">
        <f t="shared" ref="AF27:AL27" si="31">SUM(AF4:AF26)</f>
        <v>0</v>
      </c>
      <c r="AG27" s="6">
        <f t="shared" si="31"/>
        <v>0</v>
      </c>
      <c r="AH27" s="6">
        <f t="shared" si="31"/>
        <v>0</v>
      </c>
      <c r="AI27" s="6">
        <f t="shared" si="31"/>
        <v>0</v>
      </c>
      <c r="AJ27" s="6">
        <f t="shared" si="31"/>
        <v>0</v>
      </c>
      <c r="AK27" s="6">
        <f t="shared" si="31"/>
        <v>0</v>
      </c>
      <c r="AL27" s="6">
        <f t="shared" si="31"/>
        <v>0</v>
      </c>
      <c r="AM27" s="16">
        <f>IF(SUM(AG27:AL27)=AF27,AF27,"Error")</f>
        <v>0</v>
      </c>
      <c r="AO27" s="6">
        <f t="shared" ref="AO27:AU27" si="32">SUM(AO4:AO26)</f>
        <v>0</v>
      </c>
      <c r="AP27" s="6">
        <f t="shared" si="32"/>
        <v>0</v>
      </c>
      <c r="AQ27" s="6">
        <f t="shared" si="32"/>
        <v>0</v>
      </c>
      <c r="AR27" s="6">
        <f t="shared" si="32"/>
        <v>0</v>
      </c>
      <c r="AS27" s="6">
        <f t="shared" si="32"/>
        <v>0</v>
      </c>
      <c r="AT27" s="6">
        <f t="shared" si="32"/>
        <v>0</v>
      </c>
      <c r="AU27" s="6">
        <f t="shared" si="32"/>
        <v>0</v>
      </c>
      <c r="AV27" s="16">
        <f>IF(SUM(AP27:AU27)=AO27,AO27,"Error")</f>
        <v>0</v>
      </c>
      <c r="AX27" s="6">
        <f t="shared" ref="AX27:BD27" si="33">SUM(AX4:AX26)</f>
        <v>0</v>
      </c>
      <c r="AY27" s="6">
        <f t="shared" si="33"/>
        <v>0</v>
      </c>
      <c r="AZ27" s="6">
        <f t="shared" si="33"/>
        <v>0</v>
      </c>
      <c r="BA27" s="6">
        <f t="shared" si="33"/>
        <v>0</v>
      </c>
      <c r="BB27" s="6">
        <f t="shared" si="33"/>
        <v>0</v>
      </c>
      <c r="BC27" s="6">
        <f t="shared" si="33"/>
        <v>0</v>
      </c>
      <c r="BD27" s="6">
        <f t="shared" si="33"/>
        <v>0</v>
      </c>
      <c r="BE27" s="16">
        <f>IF(SUM(AY27:BD27)=AX27,AX27,"Error")</f>
        <v>0</v>
      </c>
    </row>
    <row r="29" spans="1:57" x14ac:dyDescent="0.25">
      <c r="A29" s="48" t="s">
        <v>585</v>
      </c>
    </row>
  </sheetData>
  <mergeCells count="8">
    <mergeCell ref="A1:L1"/>
    <mergeCell ref="AE2:AM2"/>
    <mergeCell ref="AN2:AV2"/>
    <mergeCell ref="AW2:BE2"/>
    <mergeCell ref="B2:F2"/>
    <mergeCell ref="G2:L2"/>
    <mergeCell ref="M2:U2"/>
    <mergeCell ref="V2:AD2"/>
  </mergeCells>
  <hyperlinks>
    <hyperlink ref="A29" location="Discussion_Forum!A1" display="Discussion Forum" xr:uid="{3530AEB5-55C4-4B13-BC3D-C5862E1C8C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31"/>
  <sheetViews>
    <sheetView topLeftCell="A2" workbookViewId="0">
      <pane xSplit="1" ySplit="2" topLeftCell="B4" activePane="bottomRight" state="frozen"/>
      <selection activeCell="A2" sqref="A2"/>
      <selection pane="topRight" activeCell="B2" sqref="B2"/>
      <selection pane="bottomLeft" activeCell="A4" sqref="A4"/>
      <selection pane="bottomRight" activeCell="A31" sqref="A31"/>
    </sheetView>
  </sheetViews>
  <sheetFormatPr defaultRowHeight="15" x14ac:dyDescent="0.25"/>
  <cols>
    <col min="1" max="1" width="13.85546875" customWidth="1"/>
    <col min="2" max="2" width="7" customWidth="1"/>
    <col min="3" max="3" width="8" customWidth="1"/>
    <col min="4" max="4" width="7.85546875" customWidth="1"/>
    <col min="5" max="5" width="10.7109375" customWidth="1"/>
    <col min="6" max="6" width="8.28515625" customWidth="1"/>
    <col min="7" max="7" width="6.42578125" customWidth="1"/>
    <col min="8" max="8" width="6.85546875" customWidth="1"/>
    <col min="9" max="9" width="9.7109375" customWidth="1"/>
    <col min="10" max="10" width="7.7109375" customWidth="1"/>
    <col min="11" max="11" width="6.7109375" customWidth="1"/>
    <col min="13" max="13" width="13" customWidth="1"/>
    <col min="14" max="14" width="7.28515625" customWidth="1"/>
    <col min="15" max="15" width="5.85546875" customWidth="1"/>
    <col min="16" max="16" width="6.140625" customWidth="1"/>
    <col min="17" max="17" width="8.140625" customWidth="1"/>
    <col min="18" max="18" width="6.42578125" customWidth="1"/>
    <col min="19" max="19" width="7.42578125" customWidth="1"/>
    <col min="20" max="20" width="7.85546875" customWidth="1"/>
    <col min="22" max="22" width="13" customWidth="1"/>
    <col min="23" max="23" width="7.42578125" customWidth="1"/>
    <col min="24" max="24" width="6.28515625" customWidth="1"/>
    <col min="25" max="25" width="5.85546875" customWidth="1"/>
    <col min="26" max="26" width="8.7109375" customWidth="1"/>
    <col min="27" max="27" width="6.140625" customWidth="1"/>
    <col min="28" max="28" width="7.5703125" customWidth="1"/>
    <col min="31" max="31" width="12.42578125" customWidth="1"/>
    <col min="32" max="32" width="7.7109375" customWidth="1"/>
    <col min="33" max="33" width="6" customWidth="1"/>
    <col min="34" max="34" width="6.140625" customWidth="1"/>
    <col min="35" max="35" width="8" customWidth="1"/>
    <col min="36" max="36" width="7.140625" customWidth="1"/>
    <col min="37" max="37" width="6.7109375" customWidth="1"/>
    <col min="40" max="40" width="12.140625" customWidth="1"/>
    <col min="41" max="41" width="6.5703125" customWidth="1"/>
    <col min="42" max="42" width="6" customWidth="1"/>
    <col min="43" max="43" width="5.85546875" customWidth="1"/>
    <col min="44" max="44" width="7.5703125" customWidth="1"/>
    <col min="45" max="45" width="6.42578125" customWidth="1"/>
    <col min="46" max="46" width="7.5703125" customWidth="1"/>
    <col min="47" max="47" width="8" customWidth="1"/>
    <col min="48" max="48" width="7.5703125" customWidth="1"/>
    <col min="49" max="49" width="12.5703125" customWidth="1"/>
    <col min="50" max="50" width="7.140625" customWidth="1"/>
    <col min="51" max="51" width="6.140625" customWidth="1"/>
    <col min="52" max="52" width="6.5703125" customWidth="1"/>
    <col min="53" max="53" width="8.5703125" customWidth="1"/>
    <col min="54" max="55" width="7" customWidth="1"/>
    <col min="56" max="56" width="8.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row>
    <row r="2" spans="1:57" ht="39.75"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515</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28</v>
      </c>
      <c r="B4" s="6"/>
      <c r="C4" s="6">
        <v>1</v>
      </c>
      <c r="D4" s="6"/>
      <c r="E4" s="6"/>
      <c r="F4" s="19"/>
      <c r="G4" s="6"/>
      <c r="H4" s="6">
        <v>1</v>
      </c>
      <c r="I4" s="6"/>
      <c r="J4" s="6"/>
      <c r="K4" s="6"/>
      <c r="L4" s="19"/>
      <c r="M4" s="21"/>
      <c r="N4" s="6"/>
      <c r="O4" s="6"/>
      <c r="P4" s="6"/>
      <c r="Q4" s="6"/>
      <c r="R4" s="6"/>
      <c r="S4" s="6"/>
      <c r="T4" s="6"/>
      <c r="U4" s="19"/>
      <c r="V4" s="1" t="s">
        <v>28</v>
      </c>
      <c r="W4" s="6">
        <v>1</v>
      </c>
      <c r="X4" s="6"/>
      <c r="Y4" s="6">
        <v>1</v>
      </c>
      <c r="Z4" s="6"/>
      <c r="AA4" s="6"/>
      <c r="AB4" s="6"/>
      <c r="AC4" s="6"/>
      <c r="AD4" s="19"/>
      <c r="AE4" s="1"/>
      <c r="AF4" s="6"/>
      <c r="AG4" s="6"/>
      <c r="AH4" s="6"/>
      <c r="AI4" s="6"/>
      <c r="AJ4" s="6"/>
      <c r="AK4" s="6"/>
      <c r="AL4" s="6"/>
      <c r="AM4" s="19"/>
      <c r="AN4" s="1"/>
      <c r="AO4" s="6"/>
      <c r="AP4" s="6"/>
      <c r="AQ4" s="6"/>
      <c r="AR4" s="6"/>
      <c r="AS4" s="6"/>
      <c r="AT4" s="6"/>
      <c r="AU4" s="6"/>
      <c r="AV4" s="19"/>
      <c r="AW4" s="1"/>
      <c r="AX4" s="6"/>
      <c r="AY4" s="6"/>
      <c r="AZ4" s="6"/>
      <c r="BA4" s="6"/>
      <c r="BB4" s="6"/>
      <c r="BC4" s="6"/>
      <c r="BD4" s="6"/>
      <c r="BE4" s="19"/>
    </row>
    <row r="5" spans="1:57" x14ac:dyDescent="0.25">
      <c r="A5" s="1" t="s">
        <v>29</v>
      </c>
      <c r="B5" s="6"/>
      <c r="C5" s="6">
        <v>1</v>
      </c>
      <c r="D5" s="6"/>
      <c r="E5" s="6"/>
      <c r="F5" s="20"/>
      <c r="G5" s="6"/>
      <c r="H5" s="6">
        <v>1</v>
      </c>
      <c r="I5" s="6"/>
      <c r="J5" s="6"/>
      <c r="K5" s="6"/>
      <c r="L5" s="20"/>
      <c r="M5" s="21"/>
      <c r="N5" s="6"/>
      <c r="O5" s="6"/>
      <c r="P5" s="6"/>
      <c r="Q5" s="6"/>
      <c r="R5" s="6"/>
      <c r="S5" s="6"/>
      <c r="T5" s="6"/>
      <c r="U5" s="20"/>
      <c r="V5" s="1" t="s">
        <v>29</v>
      </c>
      <c r="W5" s="6">
        <v>1</v>
      </c>
      <c r="X5" s="6"/>
      <c r="Y5" s="6">
        <v>1</v>
      </c>
      <c r="Z5" s="6"/>
      <c r="AA5" s="6"/>
      <c r="AB5" s="6"/>
      <c r="AC5" s="6"/>
      <c r="AD5" s="20"/>
      <c r="AE5" s="1"/>
      <c r="AF5" s="6"/>
      <c r="AG5" s="6"/>
      <c r="AH5" s="6"/>
      <c r="AI5" s="6"/>
      <c r="AJ5" s="6"/>
      <c r="AK5" s="6"/>
      <c r="AL5" s="6"/>
      <c r="AM5" s="20"/>
      <c r="AN5" s="1"/>
      <c r="AO5" s="6"/>
      <c r="AP5" s="6"/>
      <c r="AQ5" s="6"/>
      <c r="AR5" s="6"/>
      <c r="AS5" s="6"/>
      <c r="AT5" s="6"/>
      <c r="AU5" s="6"/>
      <c r="AV5" s="20"/>
      <c r="AW5" s="1"/>
      <c r="AX5" s="6"/>
      <c r="AY5" s="6"/>
      <c r="AZ5" s="6"/>
      <c r="BA5" s="6"/>
      <c r="BB5" s="6"/>
      <c r="BC5" s="6"/>
      <c r="BD5" s="6"/>
      <c r="BE5" s="20"/>
    </row>
    <row r="6" spans="1:57" x14ac:dyDescent="0.25">
      <c r="A6" s="1" t="s">
        <v>30</v>
      </c>
      <c r="B6" s="6"/>
      <c r="C6" s="6">
        <v>1</v>
      </c>
      <c r="D6" s="6"/>
      <c r="E6" s="6"/>
      <c r="F6" s="20"/>
      <c r="G6" s="6"/>
      <c r="H6" s="6">
        <v>1</v>
      </c>
      <c r="I6" s="6"/>
      <c r="J6" s="6"/>
      <c r="K6" s="6"/>
      <c r="L6" s="20"/>
      <c r="M6" s="21"/>
      <c r="N6" s="6"/>
      <c r="O6" s="6"/>
      <c r="P6" s="6"/>
      <c r="Q6" s="6"/>
      <c r="R6" s="6"/>
      <c r="S6" s="6"/>
      <c r="T6" s="6"/>
      <c r="U6" s="20"/>
      <c r="V6" s="1" t="s">
        <v>30</v>
      </c>
      <c r="W6" s="6">
        <v>1</v>
      </c>
      <c r="X6" s="6"/>
      <c r="Y6" s="6">
        <v>1</v>
      </c>
      <c r="Z6" s="6"/>
      <c r="AA6" s="6"/>
      <c r="AB6" s="6"/>
      <c r="AC6" s="6"/>
      <c r="AD6" s="20"/>
      <c r="AE6" s="1"/>
      <c r="AF6" s="6"/>
      <c r="AG6" s="6"/>
      <c r="AH6" s="6"/>
      <c r="AI6" s="6"/>
      <c r="AJ6" s="6"/>
      <c r="AK6" s="6"/>
      <c r="AL6" s="6"/>
      <c r="AM6" s="20"/>
      <c r="AN6" s="1"/>
      <c r="AO6" s="6"/>
      <c r="AP6" s="6"/>
      <c r="AQ6" s="6"/>
      <c r="AR6" s="6"/>
      <c r="AS6" s="6"/>
      <c r="AT6" s="6"/>
      <c r="AU6" s="6"/>
      <c r="AV6" s="20"/>
      <c r="AW6" s="1"/>
      <c r="AX6" s="6"/>
      <c r="AY6" s="6"/>
      <c r="AZ6" s="6"/>
      <c r="BA6" s="6"/>
      <c r="BB6" s="6"/>
      <c r="BC6" s="6"/>
      <c r="BD6" s="6"/>
      <c r="BE6" s="20"/>
    </row>
    <row r="7" spans="1:57" x14ac:dyDescent="0.25">
      <c r="A7" s="1" t="s">
        <v>31</v>
      </c>
      <c r="B7" s="6">
        <v>1</v>
      </c>
      <c r="C7" s="6"/>
      <c r="D7" s="6"/>
      <c r="E7" s="6"/>
      <c r="F7" s="20"/>
      <c r="G7" s="6"/>
      <c r="H7" s="6">
        <v>1</v>
      </c>
      <c r="I7" s="6"/>
      <c r="J7" s="6"/>
      <c r="K7" s="6"/>
      <c r="L7" s="20"/>
      <c r="M7" s="21" t="s">
        <v>31</v>
      </c>
      <c r="N7" s="6">
        <v>1</v>
      </c>
      <c r="O7" s="6"/>
      <c r="P7" s="6">
        <v>1</v>
      </c>
      <c r="Q7" s="6"/>
      <c r="R7" s="6"/>
      <c r="S7" s="6"/>
      <c r="T7" s="6"/>
      <c r="U7" s="20"/>
      <c r="V7" s="21"/>
      <c r="W7" s="6"/>
      <c r="X7" s="6"/>
      <c r="Y7" s="6"/>
      <c r="Z7" s="6"/>
      <c r="AA7" s="6"/>
      <c r="AB7" s="6"/>
      <c r="AC7" s="6"/>
      <c r="AD7" s="20"/>
      <c r="AE7" s="1"/>
      <c r="AF7" s="6"/>
      <c r="AG7" s="6"/>
      <c r="AH7" s="6"/>
      <c r="AI7" s="6"/>
      <c r="AJ7" s="6"/>
      <c r="AK7" s="6"/>
      <c r="AL7" s="6"/>
      <c r="AM7" s="20"/>
      <c r="AN7" s="1"/>
      <c r="AO7" s="6"/>
      <c r="AP7" s="6"/>
      <c r="AQ7" s="6"/>
      <c r="AR7" s="6"/>
      <c r="AS7" s="6"/>
      <c r="AT7" s="6"/>
      <c r="AU7" s="6"/>
      <c r="AV7" s="20"/>
      <c r="AW7" s="1"/>
      <c r="AX7" s="6"/>
      <c r="AY7" s="6"/>
      <c r="AZ7" s="6"/>
      <c r="BA7" s="6"/>
      <c r="BB7" s="6"/>
      <c r="BC7" s="6"/>
      <c r="BD7" s="6"/>
      <c r="BE7" s="20"/>
    </row>
    <row r="8" spans="1:57" x14ac:dyDescent="0.25">
      <c r="A8" s="1" t="s">
        <v>32</v>
      </c>
      <c r="B8" s="6"/>
      <c r="C8" s="6">
        <v>1</v>
      </c>
      <c r="D8" s="6"/>
      <c r="E8" s="6"/>
      <c r="F8" s="20"/>
      <c r="G8" s="6"/>
      <c r="H8" s="6"/>
      <c r="I8" s="6">
        <v>1</v>
      </c>
      <c r="J8" s="6"/>
      <c r="K8" s="6"/>
      <c r="L8" s="20"/>
      <c r="M8" s="21"/>
      <c r="N8" s="6"/>
      <c r="O8" s="6"/>
      <c r="P8" s="6"/>
      <c r="Q8" s="6"/>
      <c r="R8" s="6"/>
      <c r="S8" s="6"/>
      <c r="T8" s="6"/>
      <c r="U8" s="20"/>
      <c r="V8" s="21" t="s">
        <v>32</v>
      </c>
      <c r="W8" s="6">
        <v>1</v>
      </c>
      <c r="X8" s="6"/>
      <c r="Y8" s="6"/>
      <c r="Z8" s="6">
        <v>1</v>
      </c>
      <c r="AA8" s="6"/>
      <c r="AB8" s="6"/>
      <c r="AC8" s="6"/>
      <c r="AD8" s="20"/>
      <c r="AE8" s="1"/>
      <c r="AF8" s="6"/>
      <c r="AG8" s="6"/>
      <c r="AH8" s="6"/>
      <c r="AI8" s="6"/>
      <c r="AJ8" s="6"/>
      <c r="AK8" s="6"/>
      <c r="AL8" s="6"/>
      <c r="AM8" s="20"/>
      <c r="AN8" s="1"/>
      <c r="AO8" s="6"/>
      <c r="AP8" s="6"/>
      <c r="AQ8" s="6"/>
      <c r="AR8" s="6"/>
      <c r="AS8" s="6"/>
      <c r="AT8" s="6"/>
      <c r="AU8" s="6"/>
      <c r="AV8" s="20"/>
      <c r="AW8" s="1"/>
      <c r="AX8" s="6"/>
      <c r="AY8" s="6"/>
      <c r="AZ8" s="6"/>
      <c r="BA8" s="6"/>
      <c r="BB8" s="6"/>
      <c r="BC8" s="6"/>
      <c r="BD8" s="6"/>
      <c r="BE8" s="20"/>
    </row>
    <row r="9" spans="1:57" x14ac:dyDescent="0.25">
      <c r="A9" s="1" t="s">
        <v>33</v>
      </c>
      <c r="B9" s="6"/>
      <c r="C9" s="6">
        <v>1</v>
      </c>
      <c r="D9" s="6"/>
      <c r="E9" s="6"/>
      <c r="F9" s="20"/>
      <c r="G9" s="6"/>
      <c r="H9" s="6">
        <v>1</v>
      </c>
      <c r="I9" s="6"/>
      <c r="J9" s="6"/>
      <c r="K9" s="6"/>
      <c r="L9" s="20"/>
      <c r="M9" s="21"/>
      <c r="N9" s="6"/>
      <c r="O9" s="6"/>
      <c r="P9" s="6"/>
      <c r="Q9" s="6"/>
      <c r="R9" s="6"/>
      <c r="S9" s="6"/>
      <c r="T9" s="6"/>
      <c r="U9" s="20"/>
      <c r="V9" s="21" t="s">
        <v>33</v>
      </c>
      <c r="W9" s="6">
        <v>1</v>
      </c>
      <c r="X9" s="6"/>
      <c r="Y9" s="6">
        <v>1</v>
      </c>
      <c r="Z9" s="6"/>
      <c r="AA9" s="6"/>
      <c r="AB9" s="6"/>
      <c r="AC9" s="6"/>
      <c r="AD9" s="20"/>
      <c r="AE9" s="1"/>
      <c r="AF9" s="6"/>
      <c r="AG9" s="6"/>
      <c r="AH9" s="6"/>
      <c r="AI9" s="6"/>
      <c r="AJ9" s="6"/>
      <c r="AK9" s="6"/>
      <c r="AL9" s="6"/>
      <c r="AM9" s="20"/>
      <c r="AN9" s="1"/>
      <c r="AO9" s="6"/>
      <c r="AP9" s="6"/>
      <c r="AQ9" s="6"/>
      <c r="AR9" s="6"/>
      <c r="AS9" s="6"/>
      <c r="AT9" s="6"/>
      <c r="AU9" s="6"/>
      <c r="AV9" s="20"/>
      <c r="AW9" s="1"/>
      <c r="AX9" s="6"/>
      <c r="AY9" s="6"/>
      <c r="AZ9" s="6"/>
      <c r="BA9" s="6"/>
      <c r="BB9" s="6"/>
      <c r="BC9" s="6"/>
      <c r="BD9" s="6"/>
      <c r="BE9" s="20"/>
    </row>
    <row r="10" spans="1:57" x14ac:dyDescent="0.25">
      <c r="A10" s="1" t="s">
        <v>34</v>
      </c>
      <c r="B10" s="6">
        <v>1</v>
      </c>
      <c r="C10" s="6"/>
      <c r="D10" s="6"/>
      <c r="E10" s="6"/>
      <c r="F10" s="20"/>
      <c r="G10" s="6"/>
      <c r="H10" s="6">
        <v>1</v>
      </c>
      <c r="I10" s="6"/>
      <c r="J10" s="6"/>
      <c r="K10" s="6"/>
      <c r="L10" s="20"/>
      <c r="M10" s="21" t="s">
        <v>34</v>
      </c>
      <c r="N10" s="6">
        <v>1</v>
      </c>
      <c r="O10" s="6"/>
      <c r="P10" s="6">
        <v>1</v>
      </c>
      <c r="Q10" s="6"/>
      <c r="R10" s="6"/>
      <c r="S10" s="6"/>
      <c r="T10" s="6"/>
      <c r="U10" s="20"/>
      <c r="V10" s="21"/>
      <c r="W10" s="6"/>
      <c r="X10" s="6"/>
      <c r="Y10" s="6"/>
      <c r="Z10" s="6"/>
      <c r="AA10" s="6"/>
      <c r="AB10" s="6"/>
      <c r="AC10" s="6"/>
      <c r="AD10" s="20"/>
      <c r="AE10" s="1"/>
      <c r="AF10" s="6"/>
      <c r="AG10" s="6"/>
      <c r="AH10" s="6"/>
      <c r="AI10" s="6"/>
      <c r="AJ10" s="6"/>
      <c r="AK10" s="6"/>
      <c r="AL10" s="6"/>
      <c r="AM10" s="20"/>
      <c r="AN10" s="1"/>
      <c r="AO10" s="6"/>
      <c r="AP10" s="6"/>
      <c r="AQ10" s="6"/>
      <c r="AR10" s="6"/>
      <c r="AS10" s="6"/>
      <c r="AT10" s="6"/>
      <c r="AU10" s="6"/>
      <c r="AV10" s="20"/>
      <c r="AW10" s="1"/>
      <c r="AX10" s="6"/>
      <c r="AY10" s="6"/>
      <c r="AZ10" s="6"/>
      <c r="BA10" s="6"/>
      <c r="BB10" s="6"/>
      <c r="BC10" s="6"/>
      <c r="BD10" s="6"/>
      <c r="BE10" s="20"/>
    </row>
    <row r="11" spans="1:57" x14ac:dyDescent="0.25">
      <c r="A11" s="1" t="s">
        <v>35</v>
      </c>
      <c r="B11" s="6">
        <v>1</v>
      </c>
      <c r="C11" s="6"/>
      <c r="D11" s="6"/>
      <c r="E11" s="6"/>
      <c r="F11" s="20"/>
      <c r="G11" s="6"/>
      <c r="H11" s="6">
        <v>1</v>
      </c>
      <c r="I11" s="6"/>
      <c r="J11" s="6"/>
      <c r="K11" s="6"/>
      <c r="L11" s="20"/>
      <c r="M11" s="21" t="s">
        <v>35</v>
      </c>
      <c r="N11" s="6">
        <v>1</v>
      </c>
      <c r="O11" s="6"/>
      <c r="P11" s="6">
        <v>1</v>
      </c>
      <c r="Q11" s="6"/>
      <c r="R11" s="6"/>
      <c r="S11" s="6"/>
      <c r="T11" s="6"/>
      <c r="U11" s="20"/>
      <c r="V11" s="21"/>
      <c r="W11" s="6"/>
      <c r="X11" s="6"/>
      <c r="Y11" s="6"/>
      <c r="Z11" s="6"/>
      <c r="AA11" s="6"/>
      <c r="AB11" s="6"/>
      <c r="AC11" s="6"/>
      <c r="AD11" s="20"/>
      <c r="AE11" s="1"/>
      <c r="AF11" s="6"/>
      <c r="AG11" s="6"/>
      <c r="AH11" s="6"/>
      <c r="AI11" s="6"/>
      <c r="AJ11" s="6"/>
      <c r="AK11" s="6"/>
      <c r="AL11" s="6"/>
      <c r="AM11" s="20"/>
      <c r="AN11" s="1"/>
      <c r="AO11" s="6"/>
      <c r="AP11" s="6"/>
      <c r="AQ11" s="6"/>
      <c r="AR11" s="6"/>
      <c r="AS11" s="6"/>
      <c r="AT11" s="6"/>
      <c r="AU11" s="6"/>
      <c r="AV11" s="20"/>
      <c r="AW11" s="1"/>
      <c r="AX11" s="6"/>
      <c r="AY11" s="6"/>
      <c r="AZ11" s="6"/>
      <c r="BA11" s="6"/>
      <c r="BB11" s="6"/>
      <c r="BC11" s="6"/>
      <c r="BD11" s="6"/>
      <c r="BE11" s="20"/>
    </row>
    <row r="12" spans="1:57" x14ac:dyDescent="0.25">
      <c r="A12" s="1" t="s">
        <v>36</v>
      </c>
      <c r="B12" s="6"/>
      <c r="C12" s="6"/>
      <c r="D12" s="6">
        <v>1</v>
      </c>
      <c r="E12" s="6"/>
      <c r="F12" s="20"/>
      <c r="G12" s="6"/>
      <c r="H12" s="6">
        <v>1</v>
      </c>
      <c r="I12" s="6"/>
      <c r="J12" s="6"/>
      <c r="K12" s="6"/>
      <c r="L12" s="20"/>
      <c r="M12" s="21"/>
      <c r="N12" s="6"/>
      <c r="O12" s="6"/>
      <c r="P12" s="6"/>
      <c r="Q12" s="6"/>
      <c r="R12" s="6"/>
      <c r="S12" s="6"/>
      <c r="T12" s="6"/>
      <c r="U12" s="20"/>
      <c r="V12" s="21"/>
      <c r="W12" s="6"/>
      <c r="X12" s="6"/>
      <c r="Y12" s="6"/>
      <c r="Z12" s="6"/>
      <c r="AA12" s="6"/>
      <c r="AB12" s="6"/>
      <c r="AC12" s="6"/>
      <c r="AD12" s="20"/>
      <c r="AE12" s="1" t="s">
        <v>36</v>
      </c>
      <c r="AF12" s="6">
        <v>1</v>
      </c>
      <c r="AG12" s="6"/>
      <c r="AH12" s="6">
        <v>1</v>
      </c>
      <c r="AI12" s="6"/>
      <c r="AJ12" s="6"/>
      <c r="AK12" s="6"/>
      <c r="AL12" s="6"/>
      <c r="AM12" s="20"/>
      <c r="AN12" s="1"/>
      <c r="AO12" s="6"/>
      <c r="AP12" s="6"/>
      <c r="AQ12" s="6"/>
      <c r="AR12" s="6"/>
      <c r="AS12" s="6"/>
      <c r="AT12" s="6"/>
      <c r="AU12" s="6"/>
      <c r="AV12" s="20"/>
      <c r="AW12" s="1"/>
      <c r="AX12" s="6"/>
      <c r="AY12" s="6"/>
      <c r="AZ12" s="6"/>
      <c r="BA12" s="6"/>
      <c r="BB12" s="6"/>
      <c r="BC12" s="6"/>
      <c r="BD12" s="6"/>
      <c r="BE12" s="20"/>
    </row>
    <row r="13" spans="1:57" x14ac:dyDescent="0.25">
      <c r="A13" s="1" t="s">
        <v>37</v>
      </c>
      <c r="B13" s="6">
        <v>1</v>
      </c>
      <c r="C13" s="6"/>
      <c r="D13" s="6"/>
      <c r="E13" s="6"/>
      <c r="F13" s="20"/>
      <c r="G13" s="6"/>
      <c r="H13" s="6">
        <v>1</v>
      </c>
      <c r="I13" s="6"/>
      <c r="J13" s="6"/>
      <c r="K13" s="6"/>
      <c r="L13" s="20"/>
      <c r="M13" s="21" t="s">
        <v>37</v>
      </c>
      <c r="N13" s="6">
        <v>1</v>
      </c>
      <c r="O13" s="6"/>
      <c r="P13" s="6">
        <v>1</v>
      </c>
      <c r="Q13" s="6"/>
      <c r="R13" s="6"/>
      <c r="S13" s="6"/>
      <c r="T13" s="6"/>
      <c r="U13" s="20"/>
      <c r="V13" s="21"/>
      <c r="W13" s="6"/>
      <c r="X13" s="6"/>
      <c r="Y13" s="6"/>
      <c r="Z13" s="6"/>
      <c r="AA13" s="6"/>
      <c r="AB13" s="6"/>
      <c r="AC13" s="6"/>
      <c r="AD13" s="20"/>
      <c r="AE13" s="1"/>
      <c r="AF13" s="6"/>
      <c r="AG13" s="6"/>
      <c r="AH13" s="6"/>
      <c r="AI13" s="6"/>
      <c r="AJ13" s="6"/>
      <c r="AK13" s="6"/>
      <c r="AL13" s="6"/>
      <c r="AM13" s="20"/>
      <c r="AN13" s="1"/>
      <c r="AO13" s="6"/>
      <c r="AP13" s="6"/>
      <c r="AQ13" s="6"/>
      <c r="AR13" s="6"/>
      <c r="AS13" s="6"/>
      <c r="AT13" s="6"/>
      <c r="AU13" s="6"/>
      <c r="AV13" s="20"/>
      <c r="AW13" s="1"/>
      <c r="AX13" s="6"/>
      <c r="AY13" s="6"/>
      <c r="AZ13" s="6"/>
      <c r="BA13" s="6"/>
      <c r="BB13" s="6"/>
      <c r="BC13" s="6"/>
      <c r="BD13" s="6"/>
      <c r="BE13" s="20"/>
    </row>
    <row r="14" spans="1:57" x14ac:dyDescent="0.25">
      <c r="A14" s="1" t="s">
        <v>38</v>
      </c>
      <c r="B14" s="6">
        <v>1</v>
      </c>
      <c r="C14" s="6"/>
      <c r="D14" s="6"/>
      <c r="E14" s="6"/>
      <c r="F14" s="20"/>
      <c r="G14" s="6"/>
      <c r="H14" s="6"/>
      <c r="I14" s="6"/>
      <c r="J14" s="6"/>
      <c r="K14" s="6">
        <v>1</v>
      </c>
      <c r="L14" s="20"/>
      <c r="M14" s="21" t="s">
        <v>38</v>
      </c>
      <c r="N14" s="6">
        <v>1</v>
      </c>
      <c r="O14" s="6"/>
      <c r="P14" s="6"/>
      <c r="Q14" s="6"/>
      <c r="R14" s="6"/>
      <c r="S14" s="6">
        <v>1</v>
      </c>
      <c r="T14" s="6"/>
      <c r="U14" s="20"/>
      <c r="V14" s="21"/>
      <c r="W14" s="6"/>
      <c r="X14" s="6"/>
      <c r="Y14" s="6"/>
      <c r="Z14" s="6"/>
      <c r="AA14" s="6"/>
      <c r="AB14" s="6"/>
      <c r="AC14" s="6"/>
      <c r="AD14" s="20"/>
      <c r="AE14" s="1"/>
      <c r="AF14" s="6"/>
      <c r="AG14" s="6"/>
      <c r="AH14" s="6"/>
      <c r="AI14" s="6"/>
      <c r="AJ14" s="6"/>
      <c r="AK14" s="6"/>
      <c r="AL14" s="6"/>
      <c r="AM14" s="20"/>
      <c r="AN14" s="1"/>
      <c r="AO14" s="6"/>
      <c r="AP14" s="6"/>
      <c r="AQ14" s="6"/>
      <c r="AR14" s="6"/>
      <c r="AS14" s="6"/>
      <c r="AT14" s="6"/>
      <c r="AU14" s="6"/>
      <c r="AV14" s="20"/>
      <c r="AW14" s="1"/>
      <c r="AX14" s="6"/>
      <c r="AY14" s="6"/>
      <c r="AZ14" s="6"/>
      <c r="BA14" s="6"/>
      <c r="BB14" s="6"/>
      <c r="BC14" s="6"/>
      <c r="BD14" s="6"/>
      <c r="BE14" s="20"/>
    </row>
    <row r="15" spans="1:57" x14ac:dyDescent="0.25">
      <c r="A15" s="1" t="s">
        <v>39</v>
      </c>
      <c r="B15" s="6"/>
      <c r="C15" s="6">
        <v>1</v>
      </c>
      <c r="D15" s="6"/>
      <c r="E15" s="6"/>
      <c r="F15" s="20"/>
      <c r="G15" s="6"/>
      <c r="H15" s="6"/>
      <c r="I15" s="6"/>
      <c r="J15" s="6"/>
      <c r="K15" s="6">
        <v>1</v>
      </c>
      <c r="L15" s="20"/>
      <c r="M15" s="21"/>
      <c r="N15" s="6"/>
      <c r="O15" s="6"/>
      <c r="P15" s="6"/>
      <c r="Q15" s="6"/>
      <c r="R15" s="6"/>
      <c r="S15" s="6"/>
      <c r="T15" s="6"/>
      <c r="U15" s="20"/>
      <c r="V15" s="21" t="s">
        <v>39</v>
      </c>
      <c r="W15" s="6">
        <v>1</v>
      </c>
      <c r="X15" s="6"/>
      <c r="Y15" s="6"/>
      <c r="Z15" s="6"/>
      <c r="AA15" s="6"/>
      <c r="AB15" s="6">
        <v>1</v>
      </c>
      <c r="AC15" s="6"/>
      <c r="AD15" s="20"/>
      <c r="AE15" s="1"/>
      <c r="AF15" s="6"/>
      <c r="AG15" s="6"/>
      <c r="AH15" s="6"/>
      <c r="AI15" s="6"/>
      <c r="AJ15" s="6"/>
      <c r="AK15" s="6"/>
      <c r="AL15" s="6"/>
      <c r="AM15" s="20"/>
      <c r="AN15" s="1"/>
      <c r="AO15" s="6"/>
      <c r="AP15" s="6"/>
      <c r="AQ15" s="6"/>
      <c r="AR15" s="6"/>
      <c r="AS15" s="6"/>
      <c r="AT15" s="6"/>
      <c r="AU15" s="6"/>
      <c r="AV15" s="20"/>
      <c r="AW15" s="1"/>
      <c r="AX15" s="6"/>
      <c r="AY15" s="6"/>
      <c r="AZ15" s="6"/>
      <c r="BA15" s="6"/>
      <c r="BB15" s="6"/>
      <c r="BC15" s="6"/>
      <c r="BD15" s="6"/>
      <c r="BE15" s="20"/>
    </row>
    <row r="16" spans="1:57" x14ac:dyDescent="0.25">
      <c r="A16" s="1" t="s">
        <v>40</v>
      </c>
      <c r="B16" s="6"/>
      <c r="C16" s="6">
        <v>1</v>
      </c>
      <c r="D16" s="6"/>
      <c r="E16" s="6"/>
      <c r="F16" s="20"/>
      <c r="G16" s="6"/>
      <c r="H16" s="6">
        <v>1</v>
      </c>
      <c r="I16" s="6"/>
      <c r="J16" s="6"/>
      <c r="K16" s="6"/>
      <c r="L16" s="20"/>
      <c r="M16" s="21"/>
      <c r="N16" s="6"/>
      <c r="O16" s="6"/>
      <c r="P16" s="6"/>
      <c r="Q16" s="6"/>
      <c r="R16" s="6"/>
      <c r="S16" s="6"/>
      <c r="T16" s="6"/>
      <c r="U16" s="20"/>
      <c r="V16" s="21" t="s">
        <v>40</v>
      </c>
      <c r="W16" s="6">
        <v>1</v>
      </c>
      <c r="X16" s="6"/>
      <c r="Y16" s="6">
        <v>1</v>
      </c>
      <c r="Z16" s="6"/>
      <c r="AA16" s="6"/>
      <c r="AB16" s="6"/>
      <c r="AC16" s="6"/>
      <c r="AD16" s="20"/>
      <c r="AE16" s="1"/>
      <c r="AF16" s="6"/>
      <c r="AG16" s="6"/>
      <c r="AH16" s="6"/>
      <c r="AI16" s="6"/>
      <c r="AJ16" s="6"/>
      <c r="AK16" s="6"/>
      <c r="AL16" s="6"/>
      <c r="AM16" s="20"/>
      <c r="AN16" s="1"/>
      <c r="AO16" s="6"/>
      <c r="AP16" s="6"/>
      <c r="AQ16" s="6"/>
      <c r="AR16" s="6"/>
      <c r="AS16" s="6"/>
      <c r="AT16" s="6"/>
      <c r="AU16" s="6"/>
      <c r="AV16" s="20"/>
      <c r="AW16" s="1"/>
      <c r="AX16" s="6"/>
      <c r="AY16" s="6"/>
      <c r="AZ16" s="6"/>
      <c r="BA16" s="6"/>
      <c r="BB16" s="6"/>
      <c r="BC16" s="6"/>
      <c r="BD16" s="6"/>
      <c r="BE16" s="20"/>
    </row>
    <row r="17" spans="1:57" x14ac:dyDescent="0.25">
      <c r="A17" s="1" t="s">
        <v>41</v>
      </c>
      <c r="B17" s="6"/>
      <c r="C17" s="6">
        <v>1</v>
      </c>
      <c r="D17" s="6"/>
      <c r="E17" s="6"/>
      <c r="F17" s="20"/>
      <c r="G17" s="6"/>
      <c r="H17" s="6">
        <v>1</v>
      </c>
      <c r="I17" s="6"/>
      <c r="J17" s="6"/>
      <c r="K17" s="6"/>
      <c r="L17" s="20"/>
      <c r="M17" s="21"/>
      <c r="N17" s="6"/>
      <c r="O17" s="6"/>
      <c r="P17" s="6"/>
      <c r="Q17" s="6"/>
      <c r="R17" s="6"/>
      <c r="S17" s="6"/>
      <c r="T17" s="6"/>
      <c r="U17" s="20"/>
      <c r="V17" s="21" t="s">
        <v>41</v>
      </c>
      <c r="W17" s="6">
        <v>1</v>
      </c>
      <c r="X17" s="6"/>
      <c r="Y17" s="6">
        <v>1</v>
      </c>
      <c r="Z17" s="6"/>
      <c r="AA17" s="6"/>
      <c r="AB17" s="6"/>
      <c r="AC17" s="6"/>
      <c r="AD17" s="20"/>
      <c r="AE17" s="1"/>
      <c r="AF17" s="6"/>
      <c r="AG17" s="6"/>
      <c r="AH17" s="6"/>
      <c r="AI17" s="6"/>
      <c r="AJ17" s="6"/>
      <c r="AK17" s="6"/>
      <c r="AL17" s="6"/>
      <c r="AM17" s="20"/>
      <c r="AN17" s="1"/>
      <c r="AO17" s="6"/>
      <c r="AP17" s="6"/>
      <c r="AQ17" s="6"/>
      <c r="AR17" s="6"/>
      <c r="AS17" s="6"/>
      <c r="AT17" s="6"/>
      <c r="AU17" s="6"/>
      <c r="AV17" s="20"/>
      <c r="AW17" s="1"/>
      <c r="AX17" s="6"/>
      <c r="AY17" s="6"/>
      <c r="AZ17" s="6"/>
      <c r="BA17" s="6"/>
      <c r="BB17" s="6"/>
      <c r="BC17" s="6"/>
      <c r="BD17" s="6"/>
      <c r="BE17" s="20"/>
    </row>
    <row r="18" spans="1:57" x14ac:dyDescent="0.25">
      <c r="A18" s="1" t="s">
        <v>42</v>
      </c>
      <c r="B18" s="6">
        <v>1</v>
      </c>
      <c r="C18" s="6"/>
      <c r="D18" s="6"/>
      <c r="E18" s="6"/>
      <c r="F18" s="20"/>
      <c r="G18" s="6"/>
      <c r="H18" s="6">
        <v>1</v>
      </c>
      <c r="I18" s="6"/>
      <c r="J18" s="6"/>
      <c r="K18" s="6"/>
      <c r="L18" s="20"/>
      <c r="M18" s="21" t="s">
        <v>42</v>
      </c>
      <c r="N18" s="6">
        <v>1</v>
      </c>
      <c r="O18" s="6"/>
      <c r="P18" s="6">
        <v>1</v>
      </c>
      <c r="Q18" s="6"/>
      <c r="R18" s="6"/>
      <c r="S18" s="6"/>
      <c r="T18" s="6"/>
      <c r="U18" s="20"/>
      <c r="V18" s="21"/>
      <c r="W18" s="6"/>
      <c r="X18" s="6"/>
      <c r="Y18" s="6"/>
      <c r="Z18" s="6"/>
      <c r="AA18" s="6"/>
      <c r="AB18" s="6"/>
      <c r="AC18" s="6"/>
      <c r="AD18" s="20"/>
      <c r="AE18" s="1"/>
      <c r="AF18" s="6"/>
      <c r="AG18" s="6"/>
      <c r="AH18" s="6"/>
      <c r="AI18" s="6"/>
      <c r="AJ18" s="6"/>
      <c r="AK18" s="6"/>
      <c r="AL18" s="6"/>
      <c r="AM18" s="20"/>
      <c r="AN18" s="1"/>
      <c r="AO18" s="6"/>
      <c r="AP18" s="6"/>
      <c r="AQ18" s="6"/>
      <c r="AR18" s="6"/>
      <c r="AS18" s="6"/>
      <c r="AT18" s="6"/>
      <c r="AU18" s="6"/>
      <c r="AV18" s="20"/>
      <c r="AW18" s="1"/>
      <c r="AX18" s="6"/>
      <c r="AY18" s="6"/>
      <c r="AZ18" s="6"/>
      <c r="BA18" s="6"/>
      <c r="BB18" s="6"/>
      <c r="BC18" s="6"/>
      <c r="BD18" s="6"/>
      <c r="BE18" s="20"/>
    </row>
    <row r="19" spans="1:57" x14ac:dyDescent="0.25">
      <c r="A19" s="1" t="s">
        <v>43</v>
      </c>
      <c r="B19" s="6"/>
      <c r="C19" s="6">
        <v>1</v>
      </c>
      <c r="D19" s="6"/>
      <c r="E19" s="6"/>
      <c r="F19" s="20"/>
      <c r="G19" s="6"/>
      <c r="H19" s="6">
        <v>1</v>
      </c>
      <c r="I19" s="6"/>
      <c r="J19" s="6"/>
      <c r="K19" s="6"/>
      <c r="L19" s="20"/>
      <c r="M19" s="21"/>
      <c r="N19" s="6"/>
      <c r="O19" s="6"/>
      <c r="P19" s="6"/>
      <c r="Q19" s="6"/>
      <c r="R19" s="6"/>
      <c r="S19" s="6"/>
      <c r="T19" s="6"/>
      <c r="U19" s="20"/>
      <c r="V19" s="21" t="s">
        <v>43</v>
      </c>
      <c r="W19" s="6">
        <v>1</v>
      </c>
      <c r="X19" s="6"/>
      <c r="Y19" s="6">
        <v>1</v>
      </c>
      <c r="Z19" s="6"/>
      <c r="AA19" s="6"/>
      <c r="AB19" s="6"/>
      <c r="AC19" s="6"/>
      <c r="AD19" s="20"/>
      <c r="AE19" s="1"/>
      <c r="AF19" s="6"/>
      <c r="AG19" s="6"/>
      <c r="AH19" s="6"/>
      <c r="AI19" s="6"/>
      <c r="AJ19" s="6"/>
      <c r="AK19" s="6"/>
      <c r="AL19" s="6"/>
      <c r="AM19" s="20"/>
      <c r="AN19" s="1"/>
      <c r="AO19" s="6"/>
      <c r="AP19" s="6"/>
      <c r="AQ19" s="6"/>
      <c r="AR19" s="6"/>
      <c r="AS19" s="6"/>
      <c r="AT19" s="6"/>
      <c r="AU19" s="6"/>
      <c r="AV19" s="20"/>
      <c r="AW19" s="1"/>
      <c r="AX19" s="6"/>
      <c r="AY19" s="6"/>
      <c r="AZ19" s="6"/>
      <c r="BA19" s="6"/>
      <c r="BB19" s="6"/>
      <c r="BC19" s="6"/>
      <c r="BD19" s="6"/>
      <c r="BE19" s="20"/>
    </row>
    <row r="20" spans="1:57" x14ac:dyDescent="0.25">
      <c r="A20" s="1" t="s">
        <v>44</v>
      </c>
      <c r="B20" s="6"/>
      <c r="C20" s="6"/>
      <c r="D20" s="6">
        <v>1</v>
      </c>
      <c r="E20" s="6"/>
      <c r="F20" s="20"/>
      <c r="G20" s="6"/>
      <c r="H20" s="6">
        <v>1</v>
      </c>
      <c r="I20" s="6"/>
      <c r="J20" s="6"/>
      <c r="K20" s="6"/>
      <c r="L20" s="20"/>
      <c r="M20" s="21"/>
      <c r="N20" s="6"/>
      <c r="O20" s="6"/>
      <c r="P20" s="6"/>
      <c r="Q20" s="6"/>
      <c r="R20" s="6"/>
      <c r="S20" s="6"/>
      <c r="T20" s="6"/>
      <c r="U20" s="20"/>
      <c r="V20" s="21"/>
      <c r="W20" s="6"/>
      <c r="X20" s="6"/>
      <c r="Y20" s="6"/>
      <c r="Z20" s="6"/>
      <c r="AA20" s="6"/>
      <c r="AB20" s="6"/>
      <c r="AC20" s="6"/>
      <c r="AD20" s="20"/>
      <c r="AE20" s="1" t="s">
        <v>44</v>
      </c>
      <c r="AF20" s="6">
        <v>1</v>
      </c>
      <c r="AG20" s="6"/>
      <c r="AH20" s="6">
        <v>1</v>
      </c>
      <c r="AI20" s="6"/>
      <c r="AJ20" s="6"/>
      <c r="AK20" s="6"/>
      <c r="AL20" s="6"/>
      <c r="AM20" s="20"/>
      <c r="AN20" s="1"/>
      <c r="AO20" s="6"/>
      <c r="AP20" s="6"/>
      <c r="AQ20" s="6"/>
      <c r="AR20" s="6"/>
      <c r="AS20" s="6"/>
      <c r="AT20" s="6"/>
      <c r="AU20" s="6"/>
      <c r="AV20" s="20"/>
      <c r="AW20" s="1"/>
      <c r="AX20" s="6"/>
      <c r="AY20" s="6"/>
      <c r="AZ20" s="6"/>
      <c r="BA20" s="6"/>
      <c r="BB20" s="6"/>
      <c r="BC20" s="6"/>
      <c r="BD20" s="6"/>
      <c r="BE20" s="20"/>
    </row>
    <row r="21" spans="1:57" x14ac:dyDescent="0.25">
      <c r="A21" s="1" t="s">
        <v>45</v>
      </c>
      <c r="B21" s="6"/>
      <c r="C21" s="6">
        <v>1</v>
      </c>
      <c r="D21" s="6"/>
      <c r="E21" s="6"/>
      <c r="F21" s="20"/>
      <c r="G21" s="6"/>
      <c r="H21" s="6"/>
      <c r="I21" s="6"/>
      <c r="J21" s="6"/>
      <c r="K21" s="6"/>
      <c r="L21" s="20">
        <v>1</v>
      </c>
      <c r="M21" s="21"/>
      <c r="N21" s="6"/>
      <c r="O21" s="6"/>
      <c r="P21" s="6"/>
      <c r="Q21" s="6"/>
      <c r="R21" s="6"/>
      <c r="S21" s="6"/>
      <c r="T21" s="6"/>
      <c r="U21" s="20"/>
      <c r="V21" s="21" t="s">
        <v>45</v>
      </c>
      <c r="W21" s="6">
        <v>1</v>
      </c>
      <c r="X21" s="6"/>
      <c r="Y21" s="6"/>
      <c r="Z21" s="6"/>
      <c r="AA21" s="6"/>
      <c r="AB21" s="6"/>
      <c r="AC21" s="6">
        <v>1</v>
      </c>
      <c r="AD21" s="20"/>
      <c r="AE21" s="1"/>
      <c r="AF21" s="6"/>
      <c r="AG21" s="6"/>
      <c r="AH21" s="6"/>
      <c r="AI21" s="6"/>
      <c r="AJ21" s="6"/>
      <c r="AK21" s="6"/>
      <c r="AL21" s="6"/>
      <c r="AM21" s="20"/>
      <c r="AN21" s="1"/>
      <c r="AO21" s="6"/>
      <c r="AP21" s="6"/>
      <c r="AQ21" s="6"/>
      <c r="AR21" s="6"/>
      <c r="AS21" s="6"/>
      <c r="AT21" s="6"/>
      <c r="AU21" s="6"/>
      <c r="AV21" s="20"/>
      <c r="AW21" s="1"/>
      <c r="AX21" s="6"/>
      <c r="AY21" s="6"/>
      <c r="AZ21" s="6"/>
      <c r="BA21" s="6"/>
      <c r="BB21" s="6"/>
      <c r="BC21" s="6"/>
      <c r="BD21" s="6"/>
      <c r="BE21" s="20"/>
    </row>
    <row r="22" spans="1:57" x14ac:dyDescent="0.25">
      <c r="A22" s="1" t="s">
        <v>416</v>
      </c>
      <c r="B22" s="6">
        <v>1</v>
      </c>
      <c r="C22" s="6"/>
      <c r="D22" s="6"/>
      <c r="E22" s="6"/>
      <c r="F22" s="20"/>
      <c r="G22" s="6"/>
      <c r="H22" s="6">
        <v>1</v>
      </c>
      <c r="I22" s="6"/>
      <c r="J22" s="6"/>
      <c r="K22" s="6"/>
      <c r="L22" s="20"/>
      <c r="M22" s="21" t="s">
        <v>510</v>
      </c>
      <c r="N22" s="6">
        <v>1</v>
      </c>
      <c r="O22" s="6"/>
      <c r="P22" s="6">
        <v>1</v>
      </c>
      <c r="Q22" s="6"/>
      <c r="R22" s="6"/>
      <c r="S22" s="6"/>
      <c r="T22" s="6"/>
      <c r="U22" s="20"/>
      <c r="V22" s="21"/>
      <c r="W22" s="6"/>
      <c r="X22" s="6"/>
      <c r="Y22" s="6"/>
      <c r="Z22" s="6"/>
      <c r="AA22" s="6"/>
      <c r="AB22" s="6"/>
      <c r="AC22" s="6"/>
      <c r="AD22" s="20"/>
      <c r="AE22" s="1"/>
      <c r="AF22" s="6"/>
      <c r="AG22" s="6"/>
      <c r="AH22" s="6"/>
      <c r="AI22" s="6"/>
      <c r="AJ22" s="6"/>
      <c r="AK22" s="6"/>
      <c r="AL22" s="6"/>
      <c r="AM22" s="20"/>
      <c r="AN22" s="1"/>
      <c r="AO22" s="6"/>
      <c r="AP22" s="6"/>
      <c r="AQ22" s="6"/>
      <c r="AR22" s="6"/>
      <c r="AS22" s="6"/>
      <c r="AT22" s="6"/>
      <c r="AU22" s="6"/>
      <c r="AV22" s="20"/>
      <c r="AW22" s="1"/>
      <c r="AX22" s="6"/>
      <c r="AY22" s="6"/>
      <c r="AZ22" s="6"/>
      <c r="BA22" s="6"/>
      <c r="BB22" s="6"/>
      <c r="BC22" s="6"/>
      <c r="BD22" s="6"/>
      <c r="BE22" s="20"/>
    </row>
    <row r="23" spans="1:57" x14ac:dyDescent="0.25">
      <c r="A23" s="1" t="s">
        <v>415</v>
      </c>
      <c r="B23" s="6">
        <v>0</v>
      </c>
      <c r="C23" s="6"/>
      <c r="D23" s="6"/>
      <c r="E23" s="6"/>
      <c r="F23" s="20"/>
      <c r="G23" s="6"/>
      <c r="H23" s="6">
        <v>0</v>
      </c>
      <c r="I23" s="6"/>
      <c r="J23" s="6"/>
      <c r="K23" s="6"/>
      <c r="L23" s="20"/>
      <c r="M23" s="21" t="s">
        <v>512</v>
      </c>
      <c r="N23" s="6">
        <v>0</v>
      </c>
      <c r="O23" s="6"/>
      <c r="P23" s="6"/>
      <c r="Q23" s="6"/>
      <c r="R23" s="6"/>
      <c r="S23" s="6"/>
      <c r="T23" s="6"/>
      <c r="U23" s="20"/>
      <c r="V23" s="21"/>
      <c r="W23" s="6"/>
      <c r="X23" s="6"/>
      <c r="Y23" s="6"/>
      <c r="Z23" s="6"/>
      <c r="AA23" s="6"/>
      <c r="AB23" s="6"/>
      <c r="AC23" s="6"/>
      <c r="AD23" s="20"/>
      <c r="AE23" s="1"/>
      <c r="AF23" s="6"/>
      <c r="AG23" s="6"/>
      <c r="AH23" s="6"/>
      <c r="AI23" s="6"/>
      <c r="AJ23" s="6"/>
      <c r="AK23" s="6"/>
      <c r="AL23" s="6"/>
      <c r="AM23" s="20"/>
      <c r="AN23" s="1"/>
      <c r="AO23" s="6"/>
      <c r="AP23" s="6"/>
      <c r="AQ23" s="6"/>
      <c r="AR23" s="6"/>
      <c r="AS23" s="6"/>
      <c r="AT23" s="6"/>
      <c r="AU23" s="6"/>
      <c r="AV23" s="20"/>
      <c r="AW23" s="1"/>
      <c r="AX23" s="6"/>
      <c r="AY23" s="6"/>
      <c r="AZ23" s="6"/>
      <c r="BA23" s="6"/>
      <c r="BB23" s="6"/>
      <c r="BC23" s="6"/>
      <c r="BD23" s="6"/>
      <c r="BE23" s="20"/>
    </row>
    <row r="24" spans="1:57" x14ac:dyDescent="0.25">
      <c r="A24" s="1" t="s">
        <v>46</v>
      </c>
      <c r="B24" s="6"/>
      <c r="C24" s="6">
        <v>1</v>
      </c>
      <c r="D24" s="6"/>
      <c r="E24" s="6"/>
      <c r="F24" s="20"/>
      <c r="G24" s="6"/>
      <c r="H24" s="6">
        <v>1</v>
      </c>
      <c r="I24" s="6"/>
      <c r="J24" s="6"/>
      <c r="K24" s="6"/>
      <c r="L24" s="20"/>
      <c r="M24" s="21"/>
      <c r="N24" s="6"/>
      <c r="O24" s="6"/>
      <c r="P24" s="6"/>
      <c r="Q24" s="6"/>
      <c r="R24" s="6"/>
      <c r="S24" s="6"/>
      <c r="T24" s="6"/>
      <c r="U24" s="20"/>
      <c r="V24" s="21" t="s">
        <v>46</v>
      </c>
      <c r="W24" s="6">
        <v>1</v>
      </c>
      <c r="X24" s="6"/>
      <c r="Y24" s="6">
        <v>1</v>
      </c>
      <c r="Z24" s="6"/>
      <c r="AA24" s="6"/>
      <c r="AB24" s="6"/>
      <c r="AC24" s="6"/>
      <c r="AD24" s="20"/>
      <c r="AE24" s="1"/>
      <c r="AF24" s="6"/>
      <c r="AG24" s="6"/>
      <c r="AH24" s="6"/>
      <c r="AI24" s="6"/>
      <c r="AJ24" s="6"/>
      <c r="AK24" s="6"/>
      <c r="AL24" s="6"/>
      <c r="AM24" s="20"/>
      <c r="AN24" s="1"/>
      <c r="AO24" s="6"/>
      <c r="AP24" s="6"/>
      <c r="AQ24" s="6"/>
      <c r="AR24" s="6"/>
      <c r="AS24" s="6"/>
      <c r="AT24" s="6"/>
      <c r="AU24" s="6"/>
      <c r="AV24" s="20"/>
      <c r="AW24" s="1"/>
      <c r="AX24" s="6"/>
      <c r="AY24" s="6"/>
      <c r="AZ24" s="6"/>
      <c r="BA24" s="6"/>
      <c r="BB24" s="6"/>
      <c r="BC24" s="6"/>
      <c r="BD24" s="6"/>
      <c r="BE24" s="20"/>
    </row>
    <row r="25" spans="1:57" x14ac:dyDescent="0.25">
      <c r="A25" s="1" t="s">
        <v>47</v>
      </c>
      <c r="B25" s="6"/>
      <c r="C25" s="6"/>
      <c r="D25" s="6">
        <v>1</v>
      </c>
      <c r="E25" s="6"/>
      <c r="F25" s="20"/>
      <c r="G25" s="6"/>
      <c r="H25" s="6"/>
      <c r="I25" s="6"/>
      <c r="J25" s="6">
        <v>1</v>
      </c>
      <c r="K25" s="6"/>
      <c r="L25" s="20"/>
      <c r="M25" s="21"/>
      <c r="N25" s="6"/>
      <c r="O25" s="6"/>
      <c r="P25" s="6"/>
      <c r="Q25" s="6"/>
      <c r="R25" s="6"/>
      <c r="S25" s="6"/>
      <c r="T25" s="6"/>
      <c r="U25" s="20"/>
      <c r="V25" s="21"/>
      <c r="W25" s="6"/>
      <c r="X25" s="6"/>
      <c r="Y25" s="6"/>
      <c r="Z25" s="6"/>
      <c r="AA25" s="6"/>
      <c r="AB25" s="6"/>
      <c r="AC25" s="6"/>
      <c r="AD25" s="20"/>
      <c r="AE25" s="1" t="s">
        <v>47</v>
      </c>
      <c r="AF25" s="6">
        <v>1</v>
      </c>
      <c r="AG25" s="6"/>
      <c r="AH25" s="6"/>
      <c r="AI25" s="6"/>
      <c r="AJ25" s="6">
        <v>1</v>
      </c>
      <c r="AK25" s="6"/>
      <c r="AL25" s="6"/>
      <c r="AM25" s="20"/>
      <c r="AN25" s="1"/>
      <c r="AO25" s="6"/>
      <c r="AP25" s="6"/>
      <c r="AQ25" s="6"/>
      <c r="AR25" s="6"/>
      <c r="AS25" s="6"/>
      <c r="AT25" s="6"/>
      <c r="AU25" s="6"/>
      <c r="AV25" s="20"/>
      <c r="AW25" s="1"/>
      <c r="AX25" s="6"/>
      <c r="AY25" s="6"/>
      <c r="AZ25" s="6"/>
      <c r="BA25" s="6"/>
      <c r="BB25" s="6"/>
      <c r="BC25" s="6"/>
      <c r="BD25" s="6"/>
      <c r="BE25" s="20"/>
    </row>
    <row r="26" spans="1:57" x14ac:dyDescent="0.25">
      <c r="A26" s="1" t="s">
        <v>48</v>
      </c>
      <c r="B26" s="6"/>
      <c r="C26" s="6">
        <v>1</v>
      </c>
      <c r="D26" s="6"/>
      <c r="E26" s="6"/>
      <c r="F26" s="20"/>
      <c r="G26" s="6"/>
      <c r="H26" s="6">
        <v>1</v>
      </c>
      <c r="I26" s="6"/>
      <c r="J26" s="6"/>
      <c r="K26" s="6"/>
      <c r="L26" s="20"/>
      <c r="M26" s="21"/>
      <c r="N26" s="6"/>
      <c r="O26" s="6"/>
      <c r="P26" s="6"/>
      <c r="Q26" s="6"/>
      <c r="R26" s="6"/>
      <c r="S26" s="6"/>
      <c r="T26" s="6"/>
      <c r="U26" s="20"/>
      <c r="V26" s="21" t="s">
        <v>48</v>
      </c>
      <c r="W26" s="6">
        <v>1</v>
      </c>
      <c r="X26" s="6"/>
      <c r="Y26" s="6">
        <v>1</v>
      </c>
      <c r="Z26" s="6"/>
      <c r="AA26" s="6"/>
      <c r="AB26" s="6"/>
      <c r="AC26" s="6"/>
      <c r="AD26" s="20"/>
      <c r="AE26" s="1"/>
      <c r="AF26" s="6"/>
      <c r="AG26" s="6"/>
      <c r="AH26" s="6"/>
      <c r="AI26" s="6"/>
      <c r="AJ26" s="6"/>
      <c r="AK26" s="6"/>
      <c r="AL26" s="6"/>
      <c r="AM26" s="20"/>
      <c r="AN26" s="1"/>
      <c r="AO26" s="6"/>
      <c r="AP26" s="6"/>
      <c r="AQ26" s="6"/>
      <c r="AR26" s="6"/>
      <c r="AS26" s="6"/>
      <c r="AT26" s="6"/>
      <c r="AU26" s="6"/>
      <c r="AV26" s="20"/>
      <c r="AW26" s="1"/>
      <c r="AX26" s="6"/>
      <c r="AY26" s="6"/>
      <c r="AZ26" s="6"/>
      <c r="BA26" s="6"/>
      <c r="BB26" s="6"/>
      <c r="BC26" s="6"/>
      <c r="BD26" s="6"/>
      <c r="BE26" s="20"/>
    </row>
    <row r="27" spans="1:57" x14ac:dyDescent="0.25">
      <c r="A27" s="8" t="s">
        <v>4</v>
      </c>
      <c r="B27" s="6">
        <f t="shared" ref="B27:L27" si="0">SUM(B4:B26)</f>
        <v>7</v>
      </c>
      <c r="C27" s="6">
        <f t="shared" si="0"/>
        <v>12</v>
      </c>
      <c r="D27" s="6">
        <f t="shared" si="0"/>
        <v>3</v>
      </c>
      <c r="E27" s="6">
        <f t="shared" si="0"/>
        <v>0</v>
      </c>
      <c r="F27" s="20">
        <f t="shared" si="0"/>
        <v>0</v>
      </c>
      <c r="G27" s="6">
        <f t="shared" si="0"/>
        <v>0</v>
      </c>
      <c r="H27" s="6">
        <f t="shared" si="0"/>
        <v>17</v>
      </c>
      <c r="I27" s="6">
        <f t="shared" si="0"/>
        <v>1</v>
      </c>
      <c r="J27" s="6">
        <f t="shared" si="0"/>
        <v>1</v>
      </c>
      <c r="K27" s="6">
        <f t="shared" si="0"/>
        <v>2</v>
      </c>
      <c r="L27" s="20">
        <f t="shared" si="0"/>
        <v>1</v>
      </c>
      <c r="M27" s="21"/>
      <c r="N27" s="6">
        <f t="shared" ref="N27:T27" si="1">SUM(N4:N26)</f>
        <v>7</v>
      </c>
      <c r="O27" s="6">
        <f t="shared" si="1"/>
        <v>0</v>
      </c>
      <c r="P27" s="6">
        <f t="shared" si="1"/>
        <v>6</v>
      </c>
      <c r="Q27" s="6">
        <f t="shared" si="1"/>
        <v>0</v>
      </c>
      <c r="R27" s="6">
        <f t="shared" si="1"/>
        <v>0</v>
      </c>
      <c r="S27" s="6">
        <f t="shared" si="1"/>
        <v>1</v>
      </c>
      <c r="T27" s="6">
        <f t="shared" si="1"/>
        <v>0</v>
      </c>
      <c r="U27" s="16">
        <f>IF(SUM(O27:T27)=N27,N27,"Error")</f>
        <v>7</v>
      </c>
      <c r="V27" s="22"/>
      <c r="W27" s="6">
        <f t="shared" ref="W27:AC27" si="2">SUM(W4:W26)</f>
        <v>12</v>
      </c>
      <c r="X27" s="6">
        <f t="shared" si="2"/>
        <v>0</v>
      </c>
      <c r="Y27" s="6">
        <f t="shared" si="2"/>
        <v>9</v>
      </c>
      <c r="Z27" s="6">
        <f t="shared" si="2"/>
        <v>1</v>
      </c>
      <c r="AA27" s="6">
        <f t="shared" si="2"/>
        <v>0</v>
      </c>
      <c r="AB27" s="6">
        <f t="shared" si="2"/>
        <v>1</v>
      </c>
      <c r="AC27" s="6">
        <f t="shared" si="2"/>
        <v>1</v>
      </c>
      <c r="AD27" s="16">
        <f>IF(SUM(X27:AC27)=W27,W27,"Error")</f>
        <v>12</v>
      </c>
      <c r="AF27" s="6">
        <f t="shared" ref="AF27:AL27" si="3">SUM(AF4:AF26)</f>
        <v>3</v>
      </c>
      <c r="AG27" s="6">
        <f t="shared" si="3"/>
        <v>0</v>
      </c>
      <c r="AH27" s="6">
        <f t="shared" si="3"/>
        <v>2</v>
      </c>
      <c r="AI27" s="6">
        <f t="shared" si="3"/>
        <v>0</v>
      </c>
      <c r="AJ27" s="6">
        <f t="shared" si="3"/>
        <v>1</v>
      </c>
      <c r="AK27" s="6">
        <f t="shared" si="3"/>
        <v>0</v>
      </c>
      <c r="AL27" s="6">
        <f t="shared" si="3"/>
        <v>0</v>
      </c>
      <c r="AM27" s="16">
        <f>IF(SUM(AG27:AL27)=AF27,AF27,"Error")</f>
        <v>3</v>
      </c>
      <c r="AO27" s="6">
        <f t="shared" ref="AO27:AU27" si="4">SUM(AO4:AO26)</f>
        <v>0</v>
      </c>
      <c r="AP27" s="6">
        <f t="shared" si="4"/>
        <v>0</v>
      </c>
      <c r="AQ27" s="6">
        <f t="shared" si="4"/>
        <v>0</v>
      </c>
      <c r="AR27" s="6">
        <f t="shared" si="4"/>
        <v>0</v>
      </c>
      <c r="AS27" s="6">
        <f t="shared" si="4"/>
        <v>0</v>
      </c>
      <c r="AT27" s="6">
        <f t="shared" si="4"/>
        <v>0</v>
      </c>
      <c r="AU27" s="6">
        <f t="shared" si="4"/>
        <v>0</v>
      </c>
      <c r="AV27" s="16">
        <f>IF(SUM(AP27:AU27)=AO27,AO27,"Error")</f>
        <v>0</v>
      </c>
      <c r="AX27" s="6">
        <f t="shared" ref="AX27:BD27" si="5">SUM(AX4:AX26)</f>
        <v>0</v>
      </c>
      <c r="AY27" s="6">
        <f t="shared" si="5"/>
        <v>0</v>
      </c>
      <c r="AZ27" s="6">
        <f t="shared" si="5"/>
        <v>0</v>
      </c>
      <c r="BA27" s="6">
        <f t="shared" si="5"/>
        <v>0</v>
      </c>
      <c r="BB27" s="6">
        <f t="shared" si="5"/>
        <v>0</v>
      </c>
      <c r="BC27" s="6">
        <f t="shared" si="5"/>
        <v>0</v>
      </c>
      <c r="BD27" s="6">
        <f t="shared" si="5"/>
        <v>0</v>
      </c>
      <c r="BE27" s="16">
        <f>IF(SUM(AY27:BD27)=AX27,AX27,"Error")</f>
        <v>0</v>
      </c>
    </row>
    <row r="29" spans="1:57" x14ac:dyDescent="0.25">
      <c r="A29" t="s">
        <v>511</v>
      </c>
    </row>
    <row r="31" spans="1:57" x14ac:dyDescent="0.25">
      <c r="A31" s="48" t="s">
        <v>585</v>
      </c>
    </row>
  </sheetData>
  <mergeCells count="8">
    <mergeCell ref="AE2:AM2"/>
    <mergeCell ref="AN2:AV2"/>
    <mergeCell ref="AW2:BE2"/>
    <mergeCell ref="A1:L1"/>
    <mergeCell ref="B2:F2"/>
    <mergeCell ref="G2:L2"/>
    <mergeCell ref="M2:U2"/>
    <mergeCell ref="V2:AD2"/>
  </mergeCells>
  <hyperlinks>
    <hyperlink ref="A31" location="Discussion_Forum!A1" display="Discussion Forum" xr:uid="{26356FAB-0D31-4227-AD0C-6BD71BDE56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29"/>
  <sheetViews>
    <sheetView workbookViewId="0">
      <pane xSplit="1" ySplit="3" topLeftCell="B4" activePane="bottomRight" state="frozen"/>
      <selection pane="topRight" activeCell="B1" sqref="B1"/>
      <selection pane="bottomLeft" activeCell="A4" sqref="A4"/>
      <selection pane="bottomRight" activeCell="A29" sqref="A29"/>
    </sheetView>
  </sheetViews>
  <sheetFormatPr defaultRowHeight="15" x14ac:dyDescent="0.25"/>
  <cols>
    <col min="1" max="1" width="12.28515625" customWidth="1"/>
    <col min="2" max="2" width="5" customWidth="1"/>
    <col min="3" max="4" width="7.7109375" customWidth="1"/>
    <col min="5" max="5" width="10.5703125" customWidth="1"/>
    <col min="6" max="6" width="8.28515625" customWidth="1"/>
    <col min="7" max="7" width="6" customWidth="1"/>
    <col min="8" max="8" width="7.28515625" customWidth="1"/>
    <col min="9" max="9" width="8.85546875" customWidth="1"/>
    <col min="10" max="10" width="6.140625" customWidth="1"/>
    <col min="11" max="11" width="7.28515625" customWidth="1"/>
    <col min="13" max="13" width="13.140625" customWidth="1"/>
    <col min="14" max="14" width="6.85546875" customWidth="1"/>
    <col min="15" max="15" width="6.7109375" customWidth="1"/>
    <col min="16" max="16" width="6" customWidth="1"/>
    <col min="17" max="17" width="8.5703125" customWidth="1"/>
    <col min="18" max="18" width="6.5703125" customWidth="1"/>
    <col min="19" max="19" width="7.5703125" customWidth="1"/>
    <col min="22" max="22" width="12.85546875" customWidth="1"/>
    <col min="23" max="23" width="7.7109375" customWidth="1"/>
    <col min="24" max="24" width="6" customWidth="1"/>
    <col min="25" max="25" width="6.42578125" customWidth="1"/>
    <col min="27" max="27" width="6.85546875" customWidth="1"/>
    <col min="28" max="28" width="7.140625" customWidth="1"/>
    <col min="32" max="32" width="7.7109375" customWidth="1"/>
    <col min="33" max="33" width="7.140625" customWidth="1"/>
    <col min="36" max="36" width="7" customWidth="1"/>
    <col min="37" max="37" width="7.85546875" customWidth="1"/>
    <col min="40" max="40" width="12.5703125" customWidth="1"/>
    <col min="41" max="41" width="7.140625" customWidth="1"/>
    <col min="49" max="49" width="13.140625" customWidth="1"/>
    <col min="50" max="50" width="7.42578125" customWidth="1"/>
    <col min="51" max="51" width="6.85546875" customWidth="1"/>
    <col min="52" max="52" width="6.5703125" customWidth="1"/>
    <col min="53" max="53" width="8.5703125" customWidth="1"/>
    <col min="54" max="54" width="7.140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75"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515</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49</v>
      </c>
      <c r="B4" s="6"/>
      <c r="C4" s="6">
        <v>1</v>
      </c>
      <c r="D4" s="6"/>
      <c r="E4" s="6"/>
      <c r="F4" s="20"/>
      <c r="G4" s="6"/>
      <c r="H4" s="6">
        <v>1</v>
      </c>
      <c r="I4" s="6"/>
      <c r="J4" s="6"/>
      <c r="K4" s="6"/>
      <c r="L4" s="20"/>
      <c r="M4" s="1"/>
      <c r="N4" s="6"/>
      <c r="O4" s="6"/>
      <c r="P4" s="6"/>
      <c r="Q4" s="6"/>
      <c r="R4" s="6"/>
      <c r="S4" s="6"/>
      <c r="T4" s="6"/>
      <c r="U4" s="20"/>
      <c r="V4" s="1" t="s">
        <v>49</v>
      </c>
      <c r="W4" s="6">
        <v>1</v>
      </c>
      <c r="X4" s="6"/>
      <c r="Y4" s="6">
        <v>1</v>
      </c>
      <c r="Z4" s="6"/>
      <c r="AA4" s="6"/>
      <c r="AB4" s="6"/>
      <c r="AC4" s="6"/>
      <c r="AD4" s="20"/>
      <c r="AE4" s="1"/>
      <c r="AF4" s="6"/>
      <c r="AG4" s="6"/>
      <c r="AH4" s="6"/>
      <c r="AI4" s="6"/>
      <c r="AJ4" s="6"/>
      <c r="AK4" s="6"/>
      <c r="AL4" s="6"/>
      <c r="AM4" s="20"/>
      <c r="AN4" s="17"/>
      <c r="AO4" s="6"/>
      <c r="AP4" s="6"/>
      <c r="AQ4" s="6"/>
      <c r="AR4" s="6"/>
      <c r="AS4" s="6"/>
      <c r="AT4" s="6"/>
      <c r="AU4" s="6"/>
      <c r="AV4" s="20"/>
      <c r="AW4" s="17"/>
      <c r="AX4" s="6"/>
      <c r="AY4" s="6"/>
      <c r="AZ4" s="6"/>
      <c r="BA4" s="6"/>
      <c r="BB4" s="6"/>
      <c r="BC4" s="6"/>
      <c r="BD4" s="6"/>
      <c r="BE4" s="20"/>
    </row>
    <row r="5" spans="1:57" x14ac:dyDescent="0.25">
      <c r="A5" s="1" t="s">
        <v>50</v>
      </c>
      <c r="B5" s="6"/>
      <c r="C5" s="6">
        <v>1</v>
      </c>
      <c r="D5" s="6"/>
      <c r="E5" s="6"/>
      <c r="F5" s="20"/>
      <c r="G5" s="6"/>
      <c r="H5" s="6">
        <v>1</v>
      </c>
      <c r="I5" s="6"/>
      <c r="J5" s="6"/>
      <c r="K5" s="6"/>
      <c r="L5" s="20"/>
      <c r="M5" s="1"/>
      <c r="N5" s="6"/>
      <c r="O5" s="6"/>
      <c r="P5" s="6"/>
      <c r="Q5" s="6"/>
      <c r="R5" s="6"/>
      <c r="S5" s="6"/>
      <c r="T5" s="6"/>
      <c r="U5" s="20"/>
      <c r="V5" s="1" t="s">
        <v>50</v>
      </c>
      <c r="W5" s="6">
        <v>1</v>
      </c>
      <c r="X5" s="6"/>
      <c r="Y5" s="6">
        <v>1</v>
      </c>
      <c r="Z5" s="6"/>
      <c r="AA5" s="6"/>
      <c r="AB5" s="6"/>
      <c r="AC5" s="6"/>
      <c r="AD5" s="20"/>
      <c r="AE5" s="1"/>
      <c r="AF5" s="6"/>
      <c r="AG5" s="6"/>
      <c r="AH5" s="6"/>
      <c r="AI5" s="6"/>
      <c r="AJ5" s="6"/>
      <c r="AK5" s="6"/>
      <c r="AL5" s="6"/>
      <c r="AM5" s="20"/>
      <c r="AN5" s="17"/>
      <c r="AO5" s="6"/>
      <c r="AP5" s="6"/>
      <c r="AQ5" s="6"/>
      <c r="AR5" s="6"/>
      <c r="AS5" s="6"/>
      <c r="AT5" s="6"/>
      <c r="AU5" s="6"/>
      <c r="AV5" s="20"/>
      <c r="AW5" s="17"/>
      <c r="AX5" s="6"/>
      <c r="AY5" s="6"/>
      <c r="AZ5" s="6"/>
      <c r="BA5" s="6"/>
      <c r="BB5" s="6"/>
      <c r="BC5" s="6"/>
      <c r="BD5" s="6"/>
      <c r="BE5" s="20"/>
    </row>
    <row r="6" spans="1:57" x14ac:dyDescent="0.25">
      <c r="A6" s="1" t="s">
        <v>51</v>
      </c>
      <c r="B6" s="6"/>
      <c r="C6" s="6">
        <v>1</v>
      </c>
      <c r="D6" s="6"/>
      <c r="E6" s="6"/>
      <c r="F6" s="20"/>
      <c r="G6" s="6"/>
      <c r="H6" s="6"/>
      <c r="I6" s="6">
        <v>1</v>
      </c>
      <c r="J6" s="6"/>
      <c r="K6" s="6"/>
      <c r="L6" s="20"/>
      <c r="M6" s="1"/>
      <c r="N6" s="6"/>
      <c r="O6" s="6"/>
      <c r="P6" s="6"/>
      <c r="Q6" s="6"/>
      <c r="R6" s="6"/>
      <c r="S6" s="6"/>
      <c r="T6" s="6"/>
      <c r="U6" s="20"/>
      <c r="V6" s="1" t="s">
        <v>51</v>
      </c>
      <c r="W6" s="6">
        <v>1</v>
      </c>
      <c r="X6" s="6"/>
      <c r="Y6" s="6"/>
      <c r="Z6" s="6">
        <v>1</v>
      </c>
      <c r="AA6" s="6"/>
      <c r="AB6" s="6"/>
      <c r="AC6" s="6"/>
      <c r="AD6" s="20"/>
      <c r="AE6" s="1"/>
      <c r="AF6" s="6"/>
      <c r="AG6" s="6"/>
      <c r="AH6" s="6"/>
      <c r="AI6" s="6"/>
      <c r="AJ6" s="6"/>
      <c r="AK6" s="6"/>
      <c r="AL6" s="6"/>
      <c r="AM6" s="20"/>
      <c r="AN6" s="17"/>
      <c r="AO6" s="6"/>
      <c r="AP6" s="6"/>
      <c r="AQ6" s="6"/>
      <c r="AR6" s="6"/>
      <c r="AS6" s="6"/>
      <c r="AT6" s="6"/>
      <c r="AU6" s="6"/>
      <c r="AV6" s="20"/>
      <c r="AW6" s="17"/>
      <c r="AX6" s="6"/>
      <c r="AY6" s="6"/>
      <c r="AZ6" s="6"/>
      <c r="BA6" s="6"/>
      <c r="BB6" s="6"/>
      <c r="BC6" s="6"/>
      <c r="BD6" s="6"/>
      <c r="BE6" s="20"/>
    </row>
    <row r="7" spans="1:57" x14ac:dyDescent="0.25">
      <c r="A7" s="1" t="s">
        <v>52</v>
      </c>
      <c r="B7" s="6"/>
      <c r="C7" s="6">
        <v>1</v>
      </c>
      <c r="D7" s="6"/>
      <c r="E7" s="6"/>
      <c r="F7" s="20"/>
      <c r="G7" s="6"/>
      <c r="H7" s="6">
        <v>1</v>
      </c>
      <c r="I7" s="6"/>
      <c r="J7" s="6"/>
      <c r="K7" s="6"/>
      <c r="L7" s="20"/>
      <c r="M7" s="1"/>
      <c r="N7" s="6"/>
      <c r="O7" s="6"/>
      <c r="P7" s="6"/>
      <c r="Q7" s="6"/>
      <c r="R7" s="6"/>
      <c r="S7" s="6"/>
      <c r="T7" s="6"/>
      <c r="U7" s="20"/>
      <c r="V7" s="1" t="s">
        <v>52</v>
      </c>
      <c r="W7" s="6">
        <v>1</v>
      </c>
      <c r="X7" s="6"/>
      <c r="Y7" s="6">
        <v>1</v>
      </c>
      <c r="Z7" s="6"/>
      <c r="AA7" s="6"/>
      <c r="AB7" s="6"/>
      <c r="AC7" s="6"/>
      <c r="AD7" s="20"/>
      <c r="AE7" s="1"/>
      <c r="AF7" s="6"/>
      <c r="AG7" s="6"/>
      <c r="AH7" s="6"/>
      <c r="AI7" s="6"/>
      <c r="AJ7" s="6"/>
      <c r="AK7" s="6"/>
      <c r="AL7" s="6"/>
      <c r="AM7" s="20"/>
      <c r="AN7" s="17"/>
      <c r="AO7" s="6"/>
      <c r="AP7" s="6"/>
      <c r="AQ7" s="6"/>
      <c r="AR7" s="6"/>
      <c r="AS7" s="6"/>
      <c r="AT7" s="6"/>
      <c r="AU7" s="6"/>
      <c r="AV7" s="20"/>
      <c r="AW7" s="17"/>
      <c r="AX7" s="6"/>
      <c r="AY7" s="6"/>
      <c r="AZ7" s="6"/>
      <c r="BA7" s="6"/>
      <c r="BB7" s="6"/>
      <c r="BC7" s="6"/>
      <c r="BD7" s="6"/>
      <c r="BE7" s="20"/>
    </row>
    <row r="8" spans="1:57" x14ac:dyDescent="0.25">
      <c r="A8" s="1" t="s">
        <v>53</v>
      </c>
      <c r="B8" s="6"/>
      <c r="C8" s="6">
        <v>1</v>
      </c>
      <c r="D8" s="6"/>
      <c r="E8" s="6"/>
      <c r="F8" s="20"/>
      <c r="G8" s="6"/>
      <c r="H8" s="6"/>
      <c r="I8" s="6"/>
      <c r="J8" s="6">
        <v>1</v>
      </c>
      <c r="K8" s="6"/>
      <c r="L8" s="20"/>
      <c r="M8" s="1"/>
      <c r="N8" s="6"/>
      <c r="O8" s="6"/>
      <c r="P8" s="6"/>
      <c r="Q8" s="6"/>
      <c r="R8" s="6"/>
      <c r="S8" s="6"/>
      <c r="T8" s="6"/>
      <c r="U8" s="20"/>
      <c r="V8" s="1" t="s">
        <v>53</v>
      </c>
      <c r="W8" s="6">
        <v>1</v>
      </c>
      <c r="X8" s="6"/>
      <c r="Y8" s="6"/>
      <c r="Z8" s="6"/>
      <c r="AA8" s="6">
        <v>1</v>
      </c>
      <c r="AB8" s="6"/>
      <c r="AC8" s="6"/>
      <c r="AD8" s="20"/>
      <c r="AE8" s="1"/>
      <c r="AF8" s="6"/>
      <c r="AG8" s="6"/>
      <c r="AH8" s="6"/>
      <c r="AI8" s="6"/>
      <c r="AJ8" s="6"/>
      <c r="AK8" s="6"/>
      <c r="AL8" s="6"/>
      <c r="AM8" s="20"/>
      <c r="AN8" s="17"/>
      <c r="AO8" s="6"/>
      <c r="AP8" s="6"/>
      <c r="AQ8" s="6"/>
      <c r="AR8" s="6"/>
      <c r="AS8" s="6"/>
      <c r="AT8" s="6"/>
      <c r="AU8" s="6"/>
      <c r="AV8" s="20"/>
      <c r="AW8" s="17"/>
      <c r="AX8" s="6"/>
      <c r="AY8" s="6"/>
      <c r="AZ8" s="6"/>
      <c r="BA8" s="6"/>
      <c r="BB8" s="6"/>
      <c r="BC8" s="6"/>
      <c r="BD8" s="6"/>
      <c r="BE8" s="20"/>
    </row>
    <row r="9" spans="1:57" x14ac:dyDescent="0.25">
      <c r="A9" s="1" t="s">
        <v>54</v>
      </c>
      <c r="B9" s="6"/>
      <c r="C9" s="6">
        <v>1</v>
      </c>
      <c r="D9" s="6"/>
      <c r="E9" s="6"/>
      <c r="F9" s="20"/>
      <c r="G9" s="6"/>
      <c r="H9" s="6">
        <v>1</v>
      </c>
      <c r="I9" s="6"/>
      <c r="J9" s="6"/>
      <c r="K9" s="6"/>
      <c r="L9" s="20"/>
      <c r="M9" s="1"/>
      <c r="N9" s="6"/>
      <c r="O9" s="6"/>
      <c r="P9" s="6"/>
      <c r="Q9" s="6"/>
      <c r="R9" s="6"/>
      <c r="S9" s="6"/>
      <c r="T9" s="6"/>
      <c r="U9" s="20"/>
      <c r="V9" s="1" t="s">
        <v>54</v>
      </c>
      <c r="W9" s="6">
        <v>1</v>
      </c>
      <c r="X9" s="6"/>
      <c r="Y9" s="6">
        <v>1</v>
      </c>
      <c r="Z9" s="6"/>
      <c r="AA9" s="6"/>
      <c r="AB9" s="6"/>
      <c r="AC9" s="6"/>
      <c r="AD9" s="20"/>
      <c r="AE9" s="1"/>
      <c r="AF9" s="6"/>
      <c r="AG9" s="6"/>
      <c r="AH9" s="6"/>
      <c r="AI9" s="6"/>
      <c r="AJ9" s="6"/>
      <c r="AK9" s="6"/>
      <c r="AL9" s="6"/>
      <c r="AM9" s="20"/>
      <c r="AN9" s="17"/>
      <c r="AO9" s="6"/>
      <c r="AP9" s="6"/>
      <c r="AQ9" s="6"/>
      <c r="AR9" s="6"/>
      <c r="AS9" s="6"/>
      <c r="AT9" s="6"/>
      <c r="AU9" s="6"/>
      <c r="AV9" s="20"/>
      <c r="AW9" s="17"/>
      <c r="AX9" s="6"/>
      <c r="AY9" s="6"/>
      <c r="AZ9" s="6"/>
      <c r="BA9" s="6"/>
      <c r="BB9" s="6"/>
      <c r="BC9" s="6"/>
      <c r="BD9" s="6"/>
      <c r="BE9" s="20"/>
    </row>
    <row r="10" spans="1:57" x14ac:dyDescent="0.25">
      <c r="A10" s="1" t="s">
        <v>55</v>
      </c>
      <c r="B10" s="6"/>
      <c r="C10" s="6">
        <v>1</v>
      </c>
      <c r="D10" s="6"/>
      <c r="E10" s="6"/>
      <c r="F10" s="20"/>
      <c r="G10" s="6"/>
      <c r="H10" s="6">
        <v>1</v>
      </c>
      <c r="I10" s="6"/>
      <c r="J10" s="6"/>
      <c r="K10" s="6"/>
      <c r="L10" s="20"/>
      <c r="M10" s="1"/>
      <c r="N10" s="6"/>
      <c r="O10" s="6"/>
      <c r="P10" s="6"/>
      <c r="Q10" s="6"/>
      <c r="R10" s="6"/>
      <c r="S10" s="6"/>
      <c r="T10" s="6"/>
      <c r="U10" s="20"/>
      <c r="V10" s="1" t="s">
        <v>55</v>
      </c>
      <c r="W10" s="6">
        <v>1</v>
      </c>
      <c r="X10" s="6"/>
      <c r="Y10" s="6">
        <v>1</v>
      </c>
      <c r="Z10" s="6"/>
      <c r="AA10" s="6"/>
      <c r="AB10" s="6"/>
      <c r="AC10" s="6"/>
      <c r="AD10" s="20"/>
      <c r="AE10" s="1"/>
      <c r="AF10" s="6"/>
      <c r="AG10" s="6"/>
      <c r="AH10" s="6"/>
      <c r="AI10" s="6"/>
      <c r="AJ10" s="6"/>
      <c r="AK10" s="6"/>
      <c r="AL10" s="6"/>
      <c r="AM10" s="20"/>
      <c r="AN10" s="17"/>
      <c r="AO10" s="6"/>
      <c r="AP10" s="6"/>
      <c r="AQ10" s="6"/>
      <c r="AR10" s="6"/>
      <c r="AS10" s="6"/>
      <c r="AT10" s="6"/>
      <c r="AU10" s="6"/>
      <c r="AV10" s="20"/>
      <c r="AW10" s="17"/>
      <c r="AX10" s="6"/>
      <c r="AY10" s="6"/>
      <c r="AZ10" s="6"/>
      <c r="BA10" s="6"/>
      <c r="BB10" s="6"/>
      <c r="BC10" s="6"/>
      <c r="BD10" s="6"/>
      <c r="BE10" s="20"/>
    </row>
    <row r="11" spans="1:57" x14ac:dyDescent="0.25">
      <c r="A11" s="1" t="s">
        <v>56</v>
      </c>
      <c r="B11" s="6"/>
      <c r="C11" s="6">
        <v>1</v>
      </c>
      <c r="D11" s="6"/>
      <c r="E11" s="6"/>
      <c r="F11" s="20"/>
      <c r="G11" s="6"/>
      <c r="H11" s="6">
        <v>1</v>
      </c>
      <c r="I11" s="6"/>
      <c r="J11" s="6"/>
      <c r="K11" s="6"/>
      <c r="L11" s="20"/>
      <c r="M11" s="1"/>
      <c r="N11" s="6"/>
      <c r="O11" s="6"/>
      <c r="P11" s="6"/>
      <c r="Q11" s="6"/>
      <c r="R11" s="6"/>
      <c r="S11" s="6"/>
      <c r="T11" s="6"/>
      <c r="U11" s="20"/>
      <c r="V11" s="1" t="s">
        <v>56</v>
      </c>
      <c r="W11" s="6">
        <v>1</v>
      </c>
      <c r="X11" s="6"/>
      <c r="Y11" s="6">
        <v>1</v>
      </c>
      <c r="Z11" s="6"/>
      <c r="AA11" s="6"/>
      <c r="AB11" s="6"/>
      <c r="AC11" s="6"/>
      <c r="AD11" s="20"/>
      <c r="AE11" s="1"/>
      <c r="AF11" s="6"/>
      <c r="AG11" s="6"/>
      <c r="AH11" s="6"/>
      <c r="AI11" s="6"/>
      <c r="AJ11" s="6"/>
      <c r="AK11" s="6"/>
      <c r="AL11" s="6"/>
      <c r="AM11" s="20"/>
      <c r="AN11" s="17"/>
      <c r="AO11" s="6"/>
      <c r="AP11" s="6"/>
      <c r="AQ11" s="6"/>
      <c r="AR11" s="6"/>
      <c r="AS11" s="6"/>
      <c r="AT11" s="6"/>
      <c r="AU11" s="6"/>
      <c r="AV11" s="20"/>
      <c r="AW11" s="17"/>
      <c r="AX11" s="6"/>
      <c r="AY11" s="6"/>
      <c r="AZ11" s="6"/>
      <c r="BA11" s="6"/>
      <c r="BB11" s="6"/>
      <c r="BC11" s="6"/>
      <c r="BD11" s="6"/>
      <c r="BE11" s="20"/>
    </row>
    <row r="12" spans="1:57" x14ac:dyDescent="0.25">
      <c r="A12" s="1" t="s">
        <v>57</v>
      </c>
      <c r="B12" s="6"/>
      <c r="C12" s="6">
        <v>1</v>
      </c>
      <c r="D12" s="6"/>
      <c r="E12" s="6"/>
      <c r="F12" s="20"/>
      <c r="G12" s="6"/>
      <c r="H12" s="6"/>
      <c r="I12" s="6">
        <v>1</v>
      </c>
      <c r="J12" s="6"/>
      <c r="K12" s="6"/>
      <c r="L12" s="20"/>
      <c r="M12" s="1"/>
      <c r="N12" s="6"/>
      <c r="O12" s="6"/>
      <c r="P12" s="6"/>
      <c r="Q12" s="6"/>
      <c r="R12" s="6"/>
      <c r="S12" s="6"/>
      <c r="T12" s="6"/>
      <c r="U12" s="20"/>
      <c r="V12" s="1" t="s">
        <v>57</v>
      </c>
      <c r="W12" s="6">
        <v>1</v>
      </c>
      <c r="X12" s="6"/>
      <c r="Y12" s="6"/>
      <c r="Z12" s="6">
        <v>1</v>
      </c>
      <c r="AA12" s="6"/>
      <c r="AB12" s="6"/>
      <c r="AC12" s="6"/>
      <c r="AD12" s="20"/>
      <c r="AE12" s="1"/>
      <c r="AF12" s="6"/>
      <c r="AG12" s="6"/>
      <c r="AH12" s="6"/>
      <c r="AI12" s="6"/>
      <c r="AJ12" s="6"/>
      <c r="AK12" s="6"/>
      <c r="AL12" s="6"/>
      <c r="AM12" s="20"/>
      <c r="AN12" s="17"/>
      <c r="AO12" s="6"/>
      <c r="AP12" s="6"/>
      <c r="AQ12" s="6"/>
      <c r="AR12" s="6"/>
      <c r="AS12" s="6"/>
      <c r="AT12" s="6"/>
      <c r="AU12" s="6"/>
      <c r="AV12" s="20"/>
      <c r="AW12" s="17"/>
      <c r="AX12" s="6"/>
      <c r="AY12" s="6"/>
      <c r="AZ12" s="6"/>
      <c r="BA12" s="6"/>
      <c r="BB12" s="6"/>
      <c r="BC12" s="6"/>
      <c r="BD12" s="6"/>
      <c r="BE12" s="20"/>
    </row>
    <row r="13" spans="1:57" x14ac:dyDescent="0.25">
      <c r="A13" s="1" t="s">
        <v>58</v>
      </c>
      <c r="B13" s="6"/>
      <c r="C13" s="6">
        <v>1</v>
      </c>
      <c r="D13" s="6"/>
      <c r="E13" s="6"/>
      <c r="F13" s="20"/>
      <c r="G13" s="6"/>
      <c r="H13" s="6"/>
      <c r="I13" s="6">
        <v>1</v>
      </c>
      <c r="J13" s="6"/>
      <c r="K13" s="6"/>
      <c r="L13" s="20"/>
      <c r="M13" s="1"/>
      <c r="N13" s="6"/>
      <c r="O13" s="6"/>
      <c r="P13" s="6"/>
      <c r="Q13" s="6"/>
      <c r="R13" s="6"/>
      <c r="S13" s="6"/>
      <c r="T13" s="6"/>
      <c r="U13" s="20"/>
      <c r="V13" s="1" t="s">
        <v>58</v>
      </c>
      <c r="W13" s="6">
        <v>1</v>
      </c>
      <c r="X13" s="6"/>
      <c r="Y13" s="6"/>
      <c r="Z13" s="6">
        <v>1</v>
      </c>
      <c r="AA13" s="6"/>
      <c r="AB13" s="6"/>
      <c r="AC13" s="6"/>
      <c r="AD13" s="20"/>
      <c r="AE13" s="1"/>
      <c r="AF13" s="6"/>
      <c r="AG13" s="6"/>
      <c r="AH13" s="6"/>
      <c r="AI13" s="6"/>
      <c r="AJ13" s="6"/>
      <c r="AK13" s="6"/>
      <c r="AL13" s="6"/>
      <c r="AM13" s="20"/>
      <c r="AN13" s="17"/>
      <c r="AO13" s="6"/>
      <c r="AP13" s="6"/>
      <c r="AQ13" s="6"/>
      <c r="AR13" s="6"/>
      <c r="AS13" s="6"/>
      <c r="AT13" s="6"/>
      <c r="AU13" s="6"/>
      <c r="AV13" s="20"/>
      <c r="AW13" s="17"/>
      <c r="AX13" s="6"/>
      <c r="AY13" s="6"/>
      <c r="AZ13" s="6"/>
      <c r="BA13" s="6"/>
      <c r="BB13" s="6"/>
      <c r="BC13" s="6"/>
      <c r="BD13" s="6"/>
      <c r="BE13" s="20"/>
    </row>
    <row r="14" spans="1:57" x14ac:dyDescent="0.25">
      <c r="A14" s="1" t="s">
        <v>59</v>
      </c>
      <c r="B14" s="6"/>
      <c r="C14" s="6">
        <v>1</v>
      </c>
      <c r="D14" s="6"/>
      <c r="E14" s="6"/>
      <c r="F14" s="20"/>
      <c r="G14" s="6"/>
      <c r="H14" s="6"/>
      <c r="I14" s="6"/>
      <c r="J14" s="6"/>
      <c r="K14" s="6">
        <v>1</v>
      </c>
      <c r="L14" s="20"/>
      <c r="M14" s="1"/>
      <c r="N14" s="6"/>
      <c r="O14" s="6"/>
      <c r="P14" s="6"/>
      <c r="Q14" s="6"/>
      <c r="R14" s="6"/>
      <c r="S14" s="6"/>
      <c r="T14" s="6"/>
      <c r="U14" s="20"/>
      <c r="V14" s="1" t="s">
        <v>59</v>
      </c>
      <c r="W14" s="6">
        <v>1</v>
      </c>
      <c r="X14" s="6"/>
      <c r="Y14" s="6">
        <v>1</v>
      </c>
      <c r="Z14" s="6"/>
      <c r="AA14" s="6"/>
      <c r="AB14" s="6"/>
      <c r="AC14" s="6"/>
      <c r="AD14" s="20"/>
      <c r="AE14" s="1"/>
      <c r="AF14" s="6"/>
      <c r="AG14" s="6"/>
      <c r="AH14" s="6"/>
      <c r="AI14" s="6"/>
      <c r="AJ14" s="6"/>
      <c r="AK14" s="6"/>
      <c r="AL14" s="6"/>
      <c r="AM14" s="20"/>
      <c r="AN14" s="17"/>
      <c r="AO14" s="6"/>
      <c r="AP14" s="6"/>
      <c r="AQ14" s="6"/>
      <c r="AR14" s="6"/>
      <c r="AS14" s="6"/>
      <c r="AT14" s="6"/>
      <c r="AU14" s="6"/>
      <c r="AV14" s="20"/>
      <c r="AW14" s="17"/>
      <c r="AX14" s="6"/>
      <c r="AY14" s="6"/>
      <c r="AZ14" s="6"/>
      <c r="BA14" s="6"/>
      <c r="BB14" s="6"/>
      <c r="BC14" s="6"/>
      <c r="BD14" s="6"/>
      <c r="BE14" s="20"/>
    </row>
    <row r="15" spans="1:57" x14ac:dyDescent="0.25">
      <c r="A15" s="1" t="s">
        <v>60</v>
      </c>
      <c r="B15" s="6"/>
      <c r="C15" s="6">
        <v>1</v>
      </c>
      <c r="D15" s="6"/>
      <c r="E15" s="6"/>
      <c r="F15" s="20"/>
      <c r="G15" s="6"/>
      <c r="H15" s="6">
        <v>1</v>
      </c>
      <c r="I15" s="6"/>
      <c r="J15" s="6"/>
      <c r="K15" s="6"/>
      <c r="L15" s="20"/>
      <c r="M15" s="1"/>
      <c r="N15" s="6"/>
      <c r="O15" s="6"/>
      <c r="P15" s="6"/>
      <c r="Q15" s="6"/>
      <c r="R15" s="6"/>
      <c r="S15" s="6"/>
      <c r="T15" s="6"/>
      <c r="U15" s="20"/>
      <c r="V15" s="1" t="s">
        <v>60</v>
      </c>
      <c r="W15" s="6">
        <v>1</v>
      </c>
      <c r="X15" s="6"/>
      <c r="Y15" s="6">
        <v>1</v>
      </c>
      <c r="Z15" s="6"/>
      <c r="AA15" s="6"/>
      <c r="AB15" s="6"/>
      <c r="AC15" s="6"/>
      <c r="AD15" s="20"/>
      <c r="AE15" s="1"/>
      <c r="AF15" s="6"/>
      <c r="AG15" s="6"/>
      <c r="AH15" s="6"/>
      <c r="AI15" s="6"/>
      <c r="AJ15" s="6"/>
      <c r="AK15" s="6"/>
      <c r="AL15" s="6"/>
      <c r="AM15" s="20"/>
      <c r="AN15" s="17"/>
      <c r="AO15" s="6"/>
      <c r="AP15" s="6"/>
      <c r="AQ15" s="6"/>
      <c r="AR15" s="6"/>
      <c r="AS15" s="6"/>
      <c r="AT15" s="6"/>
      <c r="AU15" s="6"/>
      <c r="AV15" s="20"/>
      <c r="AW15" s="17"/>
      <c r="AX15" s="6"/>
      <c r="AY15" s="6"/>
      <c r="AZ15" s="6"/>
      <c r="BA15" s="6"/>
      <c r="BB15" s="6"/>
      <c r="BC15" s="6"/>
      <c r="BD15" s="6"/>
      <c r="BE15" s="20"/>
    </row>
    <row r="16" spans="1:57" x14ac:dyDescent="0.25">
      <c r="A16" s="1" t="s">
        <v>61</v>
      </c>
      <c r="B16" s="6"/>
      <c r="C16" s="6">
        <v>1</v>
      </c>
      <c r="D16" s="6"/>
      <c r="E16" s="6"/>
      <c r="F16" s="20"/>
      <c r="G16" s="6"/>
      <c r="H16" s="6"/>
      <c r="I16" s="6">
        <v>1</v>
      </c>
      <c r="J16" s="6"/>
      <c r="K16" s="6"/>
      <c r="L16" s="20"/>
      <c r="M16" s="1"/>
      <c r="N16" s="6"/>
      <c r="O16" s="6"/>
      <c r="P16" s="6"/>
      <c r="Q16" s="6"/>
      <c r="R16" s="6"/>
      <c r="S16" s="6"/>
      <c r="T16" s="6"/>
      <c r="U16" s="20"/>
      <c r="V16" s="1" t="s">
        <v>61</v>
      </c>
      <c r="W16" s="6">
        <v>1</v>
      </c>
      <c r="X16" s="6"/>
      <c r="Y16" s="6"/>
      <c r="Z16" s="6">
        <v>1</v>
      </c>
      <c r="AA16" s="6"/>
      <c r="AB16" s="6"/>
      <c r="AC16" s="6"/>
      <c r="AD16" s="20"/>
      <c r="AE16" s="1"/>
      <c r="AF16" s="6"/>
      <c r="AG16" s="6"/>
      <c r="AH16" s="6"/>
      <c r="AI16" s="6"/>
      <c r="AJ16" s="6"/>
      <c r="AK16" s="6"/>
      <c r="AL16" s="6"/>
      <c r="AM16" s="20"/>
      <c r="AN16" s="17"/>
      <c r="AO16" s="6"/>
      <c r="AP16" s="6"/>
      <c r="AQ16" s="6"/>
      <c r="AR16" s="6"/>
      <c r="AS16" s="6"/>
      <c r="AT16" s="6"/>
      <c r="AU16" s="6"/>
      <c r="AV16" s="20"/>
      <c r="AW16" s="17"/>
      <c r="AX16" s="6"/>
      <c r="AY16" s="6"/>
      <c r="AZ16" s="6"/>
      <c r="BA16" s="6"/>
      <c r="BB16" s="6"/>
      <c r="BC16" s="6"/>
      <c r="BD16" s="6"/>
      <c r="BE16" s="20"/>
    </row>
    <row r="17" spans="1:57" x14ac:dyDescent="0.25">
      <c r="A17" s="1" t="s">
        <v>62</v>
      </c>
      <c r="B17" s="6"/>
      <c r="C17" s="6">
        <v>1</v>
      </c>
      <c r="D17" s="6"/>
      <c r="E17" s="6"/>
      <c r="F17" s="20"/>
      <c r="G17" s="6"/>
      <c r="H17" s="6">
        <v>1</v>
      </c>
      <c r="I17" s="6"/>
      <c r="J17" s="6"/>
      <c r="K17" s="6"/>
      <c r="L17" s="20"/>
      <c r="M17" s="1"/>
      <c r="N17" s="6"/>
      <c r="O17" s="6"/>
      <c r="P17" s="6"/>
      <c r="Q17" s="6"/>
      <c r="R17" s="6"/>
      <c r="S17" s="6"/>
      <c r="T17" s="6"/>
      <c r="U17" s="20"/>
      <c r="V17" s="1" t="s">
        <v>62</v>
      </c>
      <c r="W17" s="6">
        <v>1</v>
      </c>
      <c r="X17" s="6"/>
      <c r="Y17" s="6">
        <v>1</v>
      </c>
      <c r="Z17" s="6"/>
      <c r="AA17" s="6"/>
      <c r="AB17" s="6"/>
      <c r="AC17" s="6"/>
      <c r="AD17" s="20"/>
      <c r="AE17" s="1"/>
      <c r="AF17" s="6"/>
      <c r="AG17" s="6"/>
      <c r="AH17" s="6"/>
      <c r="AI17" s="6"/>
      <c r="AJ17" s="6"/>
      <c r="AK17" s="6"/>
      <c r="AL17" s="6"/>
      <c r="AM17" s="20"/>
      <c r="AN17" s="17"/>
      <c r="AO17" s="6"/>
      <c r="AP17" s="6"/>
      <c r="AQ17" s="6"/>
      <c r="AR17" s="6"/>
      <c r="AS17" s="6"/>
      <c r="AT17" s="6"/>
      <c r="AU17" s="6"/>
      <c r="AV17" s="20"/>
      <c r="AW17" s="17"/>
      <c r="AX17" s="6"/>
      <c r="AY17" s="6"/>
      <c r="AZ17" s="6"/>
      <c r="BA17" s="6"/>
      <c r="BB17" s="6"/>
      <c r="BC17" s="6"/>
      <c r="BD17" s="6"/>
      <c r="BE17" s="20"/>
    </row>
    <row r="18" spans="1:57" x14ac:dyDescent="0.25">
      <c r="A18" s="1" t="s">
        <v>63</v>
      </c>
      <c r="B18" s="6"/>
      <c r="C18" s="6">
        <v>1</v>
      </c>
      <c r="D18" s="6"/>
      <c r="E18" s="6"/>
      <c r="F18" s="20"/>
      <c r="G18" s="6"/>
      <c r="H18" s="6"/>
      <c r="I18" s="6">
        <v>1</v>
      </c>
      <c r="J18" s="6"/>
      <c r="K18" s="6"/>
      <c r="L18" s="20"/>
      <c r="M18" s="1"/>
      <c r="N18" s="6"/>
      <c r="O18" s="6"/>
      <c r="P18" s="6"/>
      <c r="Q18" s="6"/>
      <c r="R18" s="6"/>
      <c r="S18" s="6"/>
      <c r="T18" s="6"/>
      <c r="U18" s="20"/>
      <c r="V18" s="1" t="s">
        <v>63</v>
      </c>
      <c r="W18" s="6">
        <v>1</v>
      </c>
      <c r="X18" s="6"/>
      <c r="Y18" s="6"/>
      <c r="Z18" s="6">
        <v>1</v>
      </c>
      <c r="AA18" s="6"/>
      <c r="AB18" s="6"/>
      <c r="AC18" s="6"/>
      <c r="AD18" s="20"/>
      <c r="AE18" s="1"/>
      <c r="AF18" s="6"/>
      <c r="AG18" s="6"/>
      <c r="AH18" s="6"/>
      <c r="AI18" s="6"/>
      <c r="AJ18" s="6"/>
      <c r="AK18" s="6"/>
      <c r="AL18" s="6"/>
      <c r="AM18" s="20"/>
      <c r="AN18" s="17"/>
      <c r="AO18" s="6"/>
      <c r="AP18" s="6"/>
      <c r="AQ18" s="6"/>
      <c r="AR18" s="6"/>
      <c r="AS18" s="6"/>
      <c r="AT18" s="6"/>
      <c r="AU18" s="6"/>
      <c r="AV18" s="20"/>
      <c r="AW18" s="17"/>
      <c r="AX18" s="6"/>
      <c r="AY18" s="6"/>
      <c r="AZ18" s="6"/>
      <c r="BA18" s="6"/>
      <c r="BB18" s="6"/>
      <c r="BC18" s="6"/>
      <c r="BD18" s="6"/>
      <c r="BE18" s="20"/>
    </row>
    <row r="19" spans="1:57" x14ac:dyDescent="0.25">
      <c r="A19" s="1" t="s">
        <v>64</v>
      </c>
      <c r="B19" s="6"/>
      <c r="C19" s="6">
        <v>1</v>
      </c>
      <c r="D19" s="6"/>
      <c r="E19" s="6"/>
      <c r="F19" s="20"/>
      <c r="G19" s="6"/>
      <c r="H19" s="6"/>
      <c r="I19" s="6">
        <v>1</v>
      </c>
      <c r="J19" s="6"/>
      <c r="K19" s="6"/>
      <c r="L19" s="20"/>
      <c r="M19" s="1"/>
      <c r="N19" s="6"/>
      <c r="O19" s="6"/>
      <c r="P19" s="6"/>
      <c r="Q19" s="6"/>
      <c r="R19" s="6"/>
      <c r="S19" s="6"/>
      <c r="T19" s="6"/>
      <c r="U19" s="20"/>
      <c r="V19" s="1" t="s">
        <v>64</v>
      </c>
      <c r="W19" s="6">
        <v>1</v>
      </c>
      <c r="X19" s="6"/>
      <c r="Y19" s="6"/>
      <c r="Z19" s="6">
        <v>1</v>
      </c>
      <c r="AA19" s="6"/>
      <c r="AB19" s="6"/>
      <c r="AC19" s="6"/>
      <c r="AD19" s="20"/>
      <c r="AE19" s="1"/>
      <c r="AF19" s="6"/>
      <c r="AG19" s="6"/>
      <c r="AH19" s="6"/>
      <c r="AI19" s="6"/>
      <c r="AJ19" s="6"/>
      <c r="AK19" s="6"/>
      <c r="AL19" s="6"/>
      <c r="AM19" s="20"/>
      <c r="AN19" s="17"/>
      <c r="AO19" s="6"/>
      <c r="AP19" s="6"/>
      <c r="AQ19" s="6"/>
      <c r="AR19" s="6"/>
      <c r="AS19" s="6"/>
      <c r="AT19" s="6"/>
      <c r="AU19" s="6"/>
      <c r="AV19" s="20"/>
      <c r="AW19" s="17"/>
      <c r="AX19" s="6"/>
      <c r="AY19" s="6"/>
      <c r="AZ19" s="6"/>
      <c r="BA19" s="6"/>
      <c r="BB19" s="6"/>
      <c r="BC19" s="6"/>
      <c r="BD19" s="6"/>
      <c r="BE19" s="20"/>
    </row>
    <row r="20" spans="1:57" x14ac:dyDescent="0.25">
      <c r="A20" s="1" t="s">
        <v>65</v>
      </c>
      <c r="B20" s="6"/>
      <c r="C20" s="6">
        <v>1</v>
      </c>
      <c r="D20" s="6"/>
      <c r="E20" s="6"/>
      <c r="F20" s="20"/>
      <c r="G20" s="6"/>
      <c r="H20" s="6"/>
      <c r="I20" s="6"/>
      <c r="J20" s="6">
        <v>1</v>
      </c>
      <c r="K20" s="6"/>
      <c r="L20" s="20"/>
      <c r="M20" s="1"/>
      <c r="N20" s="6"/>
      <c r="O20" s="6"/>
      <c r="P20" s="6"/>
      <c r="Q20" s="6"/>
      <c r="R20" s="6"/>
      <c r="S20" s="6"/>
      <c r="T20" s="6"/>
      <c r="U20" s="20"/>
      <c r="V20" s="1" t="s">
        <v>65</v>
      </c>
      <c r="W20" s="6">
        <v>1</v>
      </c>
      <c r="X20" s="6"/>
      <c r="Y20" s="6"/>
      <c r="Z20" s="6"/>
      <c r="AA20" s="6">
        <v>1</v>
      </c>
      <c r="AB20" s="6"/>
      <c r="AC20" s="6"/>
      <c r="AD20" s="20"/>
      <c r="AE20" s="1"/>
      <c r="AF20" s="6"/>
      <c r="AG20" s="6"/>
      <c r="AH20" s="6"/>
      <c r="AI20" s="6"/>
      <c r="AJ20" s="6"/>
      <c r="AK20" s="6"/>
      <c r="AL20" s="6"/>
      <c r="AM20" s="20"/>
      <c r="AN20" s="17"/>
      <c r="AO20" s="6"/>
      <c r="AP20" s="6"/>
      <c r="AQ20" s="6"/>
      <c r="AR20" s="6"/>
      <c r="AS20" s="6"/>
      <c r="AT20" s="6"/>
      <c r="AU20" s="6"/>
      <c r="AV20" s="20"/>
      <c r="AW20" s="17"/>
      <c r="AX20" s="6"/>
      <c r="AY20" s="6"/>
      <c r="AZ20" s="6"/>
      <c r="BA20" s="6"/>
      <c r="BB20" s="6"/>
      <c r="BC20" s="6"/>
      <c r="BD20" s="6"/>
      <c r="BE20" s="20"/>
    </row>
    <row r="21" spans="1:57" x14ac:dyDescent="0.25">
      <c r="A21" s="1" t="s">
        <v>66</v>
      </c>
      <c r="B21" s="6">
        <v>1</v>
      </c>
      <c r="C21" s="6"/>
      <c r="D21" s="6"/>
      <c r="E21" s="6"/>
      <c r="F21" s="20"/>
      <c r="G21" s="6"/>
      <c r="H21" s="6">
        <v>1</v>
      </c>
      <c r="I21" s="6"/>
      <c r="J21" s="6"/>
      <c r="K21" s="6"/>
      <c r="L21" s="20"/>
      <c r="M21" s="1" t="s">
        <v>66</v>
      </c>
      <c r="N21" s="6">
        <v>1</v>
      </c>
      <c r="O21" s="6"/>
      <c r="P21" s="6">
        <v>1</v>
      </c>
      <c r="Q21" s="6"/>
      <c r="R21" s="6"/>
      <c r="S21" s="6"/>
      <c r="T21" s="6"/>
      <c r="U21" s="20"/>
      <c r="V21" s="1"/>
      <c r="W21" s="6"/>
      <c r="X21" s="6"/>
      <c r="Y21" s="6"/>
      <c r="Z21" s="6"/>
      <c r="AA21" s="6"/>
      <c r="AB21" s="6"/>
      <c r="AC21" s="6"/>
      <c r="AD21" s="20"/>
      <c r="AE21" s="1"/>
      <c r="AF21" s="6"/>
      <c r="AG21" s="6"/>
      <c r="AH21" s="6"/>
      <c r="AI21" s="6"/>
      <c r="AJ21" s="6"/>
      <c r="AK21" s="6"/>
      <c r="AL21" s="6"/>
      <c r="AM21" s="20"/>
      <c r="AN21" s="17"/>
      <c r="AO21" s="6"/>
      <c r="AP21" s="6"/>
      <c r="AQ21" s="6"/>
      <c r="AR21" s="6"/>
      <c r="AS21" s="6"/>
      <c r="AT21" s="6"/>
      <c r="AU21" s="6"/>
      <c r="AV21" s="20"/>
      <c r="AW21" s="17"/>
      <c r="AX21" s="6"/>
      <c r="AY21" s="6"/>
      <c r="AZ21" s="6"/>
      <c r="BA21" s="6"/>
      <c r="BB21" s="6"/>
      <c r="BC21" s="6"/>
      <c r="BD21" s="6"/>
      <c r="BE21" s="20"/>
    </row>
    <row r="22" spans="1:57" x14ac:dyDescent="0.25">
      <c r="A22" s="1" t="s">
        <v>67</v>
      </c>
      <c r="B22" s="6"/>
      <c r="C22" s="6">
        <v>1</v>
      </c>
      <c r="D22" s="6"/>
      <c r="E22" s="6"/>
      <c r="F22" s="20"/>
      <c r="G22" s="6"/>
      <c r="H22" s="6">
        <v>1</v>
      </c>
      <c r="I22" s="6"/>
      <c r="J22" s="6"/>
      <c r="K22" s="6"/>
      <c r="L22" s="20"/>
      <c r="M22" s="1"/>
      <c r="N22" s="6"/>
      <c r="O22" s="6"/>
      <c r="P22" s="6"/>
      <c r="Q22" s="6"/>
      <c r="R22" s="6"/>
      <c r="S22" s="6"/>
      <c r="T22" s="6"/>
      <c r="U22" s="20"/>
      <c r="V22" s="1" t="s">
        <v>67</v>
      </c>
      <c r="W22" s="6">
        <v>1</v>
      </c>
      <c r="X22" s="6"/>
      <c r="Y22" s="6">
        <v>1</v>
      </c>
      <c r="Z22" s="6"/>
      <c r="AA22" s="6"/>
      <c r="AB22" s="6"/>
      <c r="AC22" s="6"/>
      <c r="AD22" s="20"/>
      <c r="AE22" s="1"/>
      <c r="AF22" s="6"/>
      <c r="AG22" s="6"/>
      <c r="AH22" s="6"/>
      <c r="AI22" s="6"/>
      <c r="AJ22" s="6"/>
      <c r="AK22" s="6"/>
      <c r="AL22" s="6"/>
      <c r="AM22" s="20"/>
      <c r="AN22" s="17"/>
      <c r="AO22" s="6"/>
      <c r="AP22" s="6"/>
      <c r="AQ22" s="6"/>
      <c r="AR22" s="6"/>
      <c r="AS22" s="6"/>
      <c r="AT22" s="6"/>
      <c r="AU22" s="6"/>
      <c r="AV22" s="20"/>
      <c r="AW22" s="17"/>
      <c r="AX22" s="6"/>
      <c r="AY22" s="6"/>
      <c r="AZ22" s="6"/>
      <c r="BA22" s="6"/>
      <c r="BB22" s="6"/>
      <c r="BC22" s="6"/>
      <c r="BD22" s="6"/>
      <c r="BE22" s="20"/>
    </row>
    <row r="23" spans="1:57" x14ac:dyDescent="0.25">
      <c r="A23" s="1" t="s">
        <v>68</v>
      </c>
      <c r="B23" s="6">
        <v>1</v>
      </c>
      <c r="C23" s="6"/>
      <c r="D23" s="6"/>
      <c r="E23" s="6"/>
      <c r="F23" s="20"/>
      <c r="G23" s="6"/>
      <c r="H23" s="6">
        <v>1</v>
      </c>
      <c r="I23" s="6"/>
      <c r="J23" s="6"/>
      <c r="K23" s="6"/>
      <c r="L23" s="20"/>
      <c r="M23" s="1" t="s">
        <v>68</v>
      </c>
      <c r="N23" s="6">
        <v>1</v>
      </c>
      <c r="O23" s="6"/>
      <c r="P23" s="6">
        <v>1</v>
      </c>
      <c r="Q23" s="6"/>
      <c r="R23" s="6"/>
      <c r="S23" s="6"/>
      <c r="T23" s="6"/>
      <c r="U23" s="20"/>
      <c r="V23" s="1"/>
      <c r="W23" s="6">
        <v>1</v>
      </c>
      <c r="X23" s="6"/>
      <c r="Y23" s="6">
        <v>1</v>
      </c>
      <c r="Z23" s="6"/>
      <c r="AA23" s="6"/>
      <c r="AB23" s="6"/>
      <c r="AC23" s="6"/>
      <c r="AD23" s="20"/>
      <c r="AE23" s="1"/>
      <c r="AF23" s="6"/>
      <c r="AG23" s="6"/>
      <c r="AH23" s="6"/>
      <c r="AI23" s="6"/>
      <c r="AJ23" s="6"/>
      <c r="AK23" s="6"/>
      <c r="AL23" s="6"/>
      <c r="AM23" s="20"/>
      <c r="AN23" s="17"/>
      <c r="AO23" s="6"/>
      <c r="AP23" s="6"/>
      <c r="AQ23" s="6"/>
      <c r="AR23" s="6"/>
      <c r="AS23" s="6"/>
      <c r="AT23" s="6"/>
      <c r="AU23" s="6"/>
      <c r="AV23" s="20"/>
      <c r="AW23" s="17"/>
      <c r="AX23" s="6"/>
      <c r="AY23" s="6"/>
      <c r="AZ23" s="6"/>
      <c r="BA23" s="6"/>
      <c r="BB23" s="6"/>
      <c r="BC23" s="6"/>
      <c r="BD23" s="6"/>
      <c r="BE23" s="20"/>
    </row>
    <row r="24" spans="1:57" x14ac:dyDescent="0.25">
      <c r="A24" s="1" t="s">
        <v>69</v>
      </c>
      <c r="B24" s="6"/>
      <c r="C24" s="6">
        <v>1</v>
      </c>
      <c r="D24" s="6"/>
      <c r="E24" s="6"/>
      <c r="F24" s="20"/>
      <c r="G24" s="6"/>
      <c r="H24" s="6">
        <v>1</v>
      </c>
      <c r="I24" s="6"/>
      <c r="J24" s="6"/>
      <c r="K24" s="6"/>
      <c r="L24" s="20"/>
      <c r="M24" s="1"/>
      <c r="N24" s="6"/>
      <c r="O24" s="6"/>
      <c r="P24" s="6"/>
      <c r="Q24" s="6"/>
      <c r="R24" s="6"/>
      <c r="S24" s="6"/>
      <c r="T24" s="6"/>
      <c r="U24" s="20"/>
      <c r="V24" s="1" t="s">
        <v>69</v>
      </c>
      <c r="W24" s="6"/>
      <c r="X24" s="6"/>
      <c r="Y24" s="6"/>
      <c r="Z24" s="6"/>
      <c r="AA24" s="6"/>
      <c r="AB24" s="6"/>
      <c r="AC24" s="6"/>
      <c r="AD24" s="20"/>
      <c r="AE24" s="1"/>
      <c r="AF24" s="6"/>
      <c r="AG24" s="6"/>
      <c r="AH24" s="6"/>
      <c r="AI24" s="6"/>
      <c r="AJ24" s="6"/>
      <c r="AK24" s="6"/>
      <c r="AL24" s="6"/>
      <c r="AM24" s="20"/>
      <c r="AN24" s="17"/>
      <c r="AO24" s="6"/>
      <c r="AP24" s="6"/>
      <c r="AQ24" s="6"/>
      <c r="AR24" s="6"/>
      <c r="AS24" s="6"/>
      <c r="AT24" s="6"/>
      <c r="AU24" s="6"/>
      <c r="AV24" s="20"/>
      <c r="AW24" s="17"/>
      <c r="AX24" s="6"/>
      <c r="AY24" s="6"/>
      <c r="AZ24" s="6"/>
      <c r="BA24" s="6"/>
      <c r="BB24" s="6"/>
      <c r="BC24" s="6"/>
      <c r="BD24" s="6"/>
      <c r="BE24" s="20"/>
    </row>
    <row r="25" spans="1:57" x14ac:dyDescent="0.25">
      <c r="A25" s="1" t="s">
        <v>70</v>
      </c>
      <c r="D25" s="24">
        <v>1</v>
      </c>
      <c r="F25" s="23"/>
      <c r="I25" s="6">
        <v>1</v>
      </c>
      <c r="L25" s="23"/>
      <c r="M25" s="1"/>
      <c r="U25" s="23"/>
      <c r="V25" s="1"/>
      <c r="AD25" s="23"/>
      <c r="AE25" s="1" t="s">
        <v>70</v>
      </c>
      <c r="AF25">
        <v>1</v>
      </c>
      <c r="AI25">
        <v>1</v>
      </c>
      <c r="AM25" s="23"/>
      <c r="AO25" s="6"/>
      <c r="AP25" s="6"/>
      <c r="AQ25" s="6"/>
      <c r="AR25" s="6"/>
      <c r="AS25" s="6"/>
      <c r="AT25" s="6"/>
      <c r="AU25" s="6"/>
      <c r="AV25" s="16"/>
      <c r="AX25" s="6"/>
      <c r="AY25" s="6"/>
      <c r="AZ25" s="6"/>
      <c r="BA25" s="6"/>
      <c r="BB25" s="6"/>
      <c r="BC25" s="6"/>
      <c r="BD25" s="6"/>
      <c r="BE25" s="16"/>
    </row>
    <row r="26" spans="1:57" x14ac:dyDescent="0.25">
      <c r="A26" s="1" t="s">
        <v>434</v>
      </c>
      <c r="D26" s="24">
        <v>1</v>
      </c>
      <c r="F26" s="23"/>
      <c r="I26" s="6">
        <v>1</v>
      </c>
      <c r="L26" s="23"/>
      <c r="M26" s="1"/>
      <c r="U26" s="23"/>
      <c r="V26" s="1"/>
      <c r="AD26" s="23"/>
      <c r="AE26" s="1" t="s">
        <v>434</v>
      </c>
      <c r="AF26">
        <v>1</v>
      </c>
      <c r="AI26">
        <v>1</v>
      </c>
      <c r="AM26" s="23"/>
      <c r="AV26" s="23"/>
      <c r="BE26" s="23"/>
    </row>
    <row r="27" spans="1:57" x14ac:dyDescent="0.25">
      <c r="A27" s="1" t="s">
        <v>4</v>
      </c>
      <c r="B27" s="6">
        <f t="shared" ref="B27:L27" si="0">SUM(B4:B26)</f>
        <v>2</v>
      </c>
      <c r="C27" s="6">
        <f t="shared" si="0"/>
        <v>19</v>
      </c>
      <c r="D27" s="6">
        <f t="shared" si="0"/>
        <v>2</v>
      </c>
      <c r="E27" s="6">
        <f t="shared" si="0"/>
        <v>0</v>
      </c>
      <c r="F27" s="20">
        <f t="shared" si="0"/>
        <v>0</v>
      </c>
      <c r="G27" s="6">
        <f t="shared" si="0"/>
        <v>0</v>
      </c>
      <c r="H27" s="6">
        <f t="shared" si="0"/>
        <v>12</v>
      </c>
      <c r="I27" s="6">
        <f t="shared" si="0"/>
        <v>8</v>
      </c>
      <c r="J27" s="6">
        <f t="shared" si="0"/>
        <v>2</v>
      </c>
      <c r="K27" s="6">
        <f t="shared" si="0"/>
        <v>1</v>
      </c>
      <c r="L27" s="20">
        <f t="shared" si="0"/>
        <v>0</v>
      </c>
      <c r="M27" s="6"/>
      <c r="N27" s="6">
        <f t="shared" ref="N27:T27" si="1">SUM(N4:N26)</f>
        <v>2</v>
      </c>
      <c r="O27" s="6">
        <f t="shared" si="1"/>
        <v>0</v>
      </c>
      <c r="P27" s="6">
        <f t="shared" si="1"/>
        <v>2</v>
      </c>
      <c r="Q27" s="6">
        <f t="shared" si="1"/>
        <v>0</v>
      </c>
      <c r="R27" s="6">
        <f t="shared" si="1"/>
        <v>0</v>
      </c>
      <c r="S27" s="6">
        <f t="shared" si="1"/>
        <v>0</v>
      </c>
      <c r="T27" s="6">
        <f t="shared" si="1"/>
        <v>0</v>
      </c>
      <c r="U27" s="16">
        <f>IF(SUM(O27:T27)=N27,N27,"Error")</f>
        <v>2</v>
      </c>
      <c r="V27" s="6">
        <f t="shared" ref="V27:AC27" si="2">SUM(V4:V26)</f>
        <v>0</v>
      </c>
      <c r="W27" s="6">
        <f t="shared" si="2"/>
        <v>19</v>
      </c>
      <c r="X27" s="6">
        <f t="shared" si="2"/>
        <v>0</v>
      </c>
      <c r="Y27" s="6">
        <f t="shared" si="2"/>
        <v>11</v>
      </c>
      <c r="Z27" s="6">
        <f t="shared" si="2"/>
        <v>6</v>
      </c>
      <c r="AA27" s="6">
        <f t="shared" si="2"/>
        <v>2</v>
      </c>
      <c r="AB27" s="6">
        <f t="shared" si="2"/>
        <v>0</v>
      </c>
      <c r="AC27" s="6">
        <f t="shared" si="2"/>
        <v>0</v>
      </c>
      <c r="AD27" s="16">
        <f>IF(SUM(X27:AC27)=W27,W27,"Error")</f>
        <v>19</v>
      </c>
      <c r="AE27" s="17"/>
      <c r="AF27" s="6">
        <f>SUM(AF4:AF26)</f>
        <v>2</v>
      </c>
      <c r="AG27" s="6">
        <f t="shared" ref="AG27:AL27" si="3">SUM(AG4:AG26)</f>
        <v>0</v>
      </c>
      <c r="AH27" s="6">
        <f t="shared" si="3"/>
        <v>0</v>
      </c>
      <c r="AI27" s="6">
        <f t="shared" si="3"/>
        <v>2</v>
      </c>
      <c r="AJ27" s="6">
        <f t="shared" si="3"/>
        <v>0</v>
      </c>
      <c r="AK27" s="6">
        <f t="shared" si="3"/>
        <v>0</v>
      </c>
      <c r="AL27" s="6">
        <f t="shared" si="3"/>
        <v>0</v>
      </c>
      <c r="AM27" s="16">
        <f>IF(SUM(AG27:AL27)=AF27,AF27,"Error")</f>
        <v>2</v>
      </c>
      <c r="AN27" s="17"/>
      <c r="AO27" s="6">
        <f t="shared" ref="AO27" si="4">SUM(AO4:AO26)</f>
        <v>0</v>
      </c>
      <c r="AP27" s="6">
        <f t="shared" ref="AP27" si="5">SUM(AP4:AP26)</f>
        <v>0</v>
      </c>
      <c r="AQ27" s="6">
        <f t="shared" ref="AQ27" si="6">SUM(AQ4:AQ26)</f>
        <v>0</v>
      </c>
      <c r="AR27" s="6">
        <f t="shared" ref="AR27" si="7">SUM(AR4:AR26)</f>
        <v>0</v>
      </c>
      <c r="AS27" s="6">
        <f t="shared" ref="AS27" si="8">SUM(AS4:AS26)</f>
        <v>0</v>
      </c>
      <c r="AT27" s="6">
        <f t="shared" ref="AT27" si="9">SUM(AT4:AT26)</f>
        <v>0</v>
      </c>
      <c r="AU27" s="6">
        <f t="shared" ref="AU27" si="10">SUM(AU4:AU26)</f>
        <v>0</v>
      </c>
      <c r="AV27" s="16">
        <f>IF(SUM(AP27:AU27)=AO27,AO27,"Error")</f>
        <v>0</v>
      </c>
      <c r="AW27" s="17"/>
      <c r="AX27" s="6">
        <f t="shared" ref="AX27" si="11">SUM(AX4:AX26)</f>
        <v>0</v>
      </c>
      <c r="AY27" s="6">
        <f t="shared" ref="AY27" si="12">SUM(AY4:AY26)</f>
        <v>0</v>
      </c>
      <c r="AZ27" s="6">
        <f t="shared" ref="AZ27" si="13">SUM(AZ4:AZ26)</f>
        <v>0</v>
      </c>
      <c r="BA27" s="6">
        <f t="shared" ref="BA27" si="14">SUM(BA4:BA26)</f>
        <v>0</v>
      </c>
      <c r="BB27" s="6">
        <f t="shared" ref="BB27" si="15">SUM(BB4:BB26)</f>
        <v>0</v>
      </c>
      <c r="BC27" s="6">
        <f t="shared" ref="BC27" si="16">SUM(BC4:BC26)</f>
        <v>0</v>
      </c>
      <c r="BD27" s="6">
        <f t="shared" ref="BD27" si="17">SUM(BD4:BD26)</f>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70CB0A6D-1BB9-4304-B1AB-3D6F7796D99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29"/>
  <sheetViews>
    <sheetView workbookViewId="0">
      <pane xSplit="1" ySplit="3" topLeftCell="B4" activePane="bottomRight" state="frozen"/>
      <selection pane="topRight" activeCell="B1" sqref="B1"/>
      <selection pane="bottomLeft" activeCell="A4" sqref="A4"/>
      <selection pane="bottomRight" activeCell="A29" sqref="A29"/>
    </sheetView>
  </sheetViews>
  <sheetFormatPr defaultRowHeight="15" x14ac:dyDescent="0.25"/>
  <cols>
    <col min="1" max="1" width="12.140625" customWidth="1"/>
    <col min="2" max="2" width="6.140625" customWidth="1"/>
    <col min="3" max="3" width="8.7109375" customWidth="1"/>
    <col min="4" max="4" width="8.42578125" customWidth="1"/>
    <col min="5" max="5" width="11.5703125" customWidth="1"/>
    <col min="6" max="6" width="6.85546875" customWidth="1"/>
    <col min="7" max="7" width="6.42578125" customWidth="1"/>
    <col min="8" max="8" width="7.28515625" customWidth="1"/>
    <col min="9" max="9" width="8.5703125" customWidth="1"/>
    <col min="10" max="10" width="6.5703125" customWidth="1"/>
    <col min="11" max="11" width="7.85546875" customWidth="1"/>
    <col min="13" max="13" width="13.28515625" customWidth="1"/>
    <col min="15" max="15" width="6.140625" customWidth="1"/>
    <col min="16" max="16" width="6.5703125" customWidth="1"/>
    <col min="18" max="18" width="6.28515625" customWidth="1"/>
    <col min="19" max="19" width="6.42578125" customWidth="1"/>
    <col min="22" max="22" width="13.140625" customWidth="1"/>
    <col min="23" max="23" width="7.5703125" customWidth="1"/>
    <col min="24" max="24" width="6.42578125" customWidth="1"/>
    <col min="25" max="25" width="6.7109375" customWidth="1"/>
    <col min="27" max="27" width="7.28515625" customWidth="1"/>
    <col min="28" max="28" width="8" customWidth="1"/>
    <col min="31" max="31" width="12.7109375" customWidth="1"/>
    <col min="40" max="40" width="13.42578125" customWidth="1"/>
    <col min="49" max="49" width="12.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7.25"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414</v>
      </c>
      <c r="B4" s="7"/>
      <c r="C4" s="7">
        <v>0</v>
      </c>
      <c r="D4" s="7"/>
      <c r="E4" s="7"/>
      <c r="F4" s="19"/>
      <c r="G4" s="7"/>
      <c r="H4" s="7"/>
      <c r="I4" s="7">
        <v>0</v>
      </c>
      <c r="J4" s="7"/>
      <c r="K4" s="7"/>
      <c r="L4" s="19"/>
      <c r="M4" s="1"/>
      <c r="N4" s="7"/>
      <c r="O4" s="7"/>
      <c r="P4" s="7"/>
      <c r="Q4" s="7"/>
      <c r="R4" s="7"/>
      <c r="S4" s="7"/>
      <c r="T4" s="7"/>
      <c r="U4" s="19"/>
      <c r="V4" s="1" t="s">
        <v>414</v>
      </c>
      <c r="W4" s="7">
        <v>0</v>
      </c>
      <c r="X4" s="7"/>
      <c r="Y4" s="7"/>
      <c r="Z4" s="7">
        <v>0</v>
      </c>
      <c r="AA4" s="7"/>
      <c r="AB4" s="7"/>
      <c r="AC4" s="7"/>
      <c r="AD4" s="19"/>
      <c r="AE4" s="1"/>
      <c r="AF4" s="7"/>
      <c r="AG4" s="7"/>
      <c r="AH4" s="7"/>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413</v>
      </c>
      <c r="B5" s="7"/>
      <c r="C5" s="7">
        <v>1</v>
      </c>
      <c r="D5" s="7"/>
      <c r="E5" s="7"/>
      <c r="F5" s="20"/>
      <c r="G5" s="7"/>
      <c r="H5" s="7"/>
      <c r="I5" s="7">
        <v>1</v>
      </c>
      <c r="J5" s="7"/>
      <c r="K5" s="7"/>
      <c r="L5" s="20"/>
      <c r="M5" s="1"/>
      <c r="N5" s="7"/>
      <c r="O5" s="7"/>
      <c r="P5" s="7"/>
      <c r="Q5" s="7"/>
      <c r="R5" s="7"/>
      <c r="S5" s="7"/>
      <c r="T5" s="7"/>
      <c r="U5" s="20"/>
      <c r="V5" s="1" t="s">
        <v>413</v>
      </c>
      <c r="W5" s="7">
        <v>1</v>
      </c>
      <c r="X5" s="7"/>
      <c r="Y5" s="7"/>
      <c r="Z5" s="7">
        <v>1</v>
      </c>
      <c r="AA5" s="7"/>
      <c r="AB5" s="7"/>
      <c r="AC5" s="7"/>
      <c r="AD5" s="20"/>
      <c r="AE5" s="1"/>
      <c r="AF5" s="7"/>
      <c r="AG5" s="7"/>
      <c r="AH5" s="7"/>
      <c r="AI5" s="7"/>
      <c r="AJ5" s="7"/>
      <c r="AK5" s="7"/>
      <c r="AL5" s="7"/>
      <c r="AM5" s="20"/>
      <c r="AN5" s="1"/>
      <c r="AO5" s="7"/>
      <c r="AP5" s="7"/>
      <c r="AQ5" s="7"/>
      <c r="AR5" s="7"/>
      <c r="AS5" s="7"/>
      <c r="AT5" s="7"/>
      <c r="AU5" s="7"/>
      <c r="AV5" s="20"/>
      <c r="AW5" s="1"/>
      <c r="AX5" s="7"/>
      <c r="AY5" s="7"/>
      <c r="AZ5" s="7"/>
      <c r="BA5" s="7"/>
      <c r="BB5" s="7"/>
      <c r="BC5" s="7"/>
      <c r="BD5" s="7"/>
      <c r="BE5" s="20"/>
    </row>
    <row r="6" spans="1:57" x14ac:dyDescent="0.25">
      <c r="A6" s="1" t="s">
        <v>71</v>
      </c>
      <c r="B6" s="7"/>
      <c r="C6" s="7">
        <v>1</v>
      </c>
      <c r="D6" s="7"/>
      <c r="E6" s="7"/>
      <c r="F6" s="20"/>
      <c r="G6" s="7"/>
      <c r="H6" s="7">
        <v>1</v>
      </c>
      <c r="I6" s="7"/>
      <c r="J6" s="7"/>
      <c r="K6" s="7"/>
      <c r="L6" s="20"/>
      <c r="M6" s="1"/>
      <c r="N6" s="7"/>
      <c r="O6" s="7"/>
      <c r="P6" s="7"/>
      <c r="Q6" s="7"/>
      <c r="R6" s="7"/>
      <c r="S6" s="7"/>
      <c r="T6" s="7"/>
      <c r="U6" s="20"/>
      <c r="V6" s="1" t="s">
        <v>71</v>
      </c>
      <c r="W6" s="7">
        <v>1</v>
      </c>
      <c r="X6" s="7"/>
      <c r="Y6" s="7">
        <v>1</v>
      </c>
      <c r="Z6" s="7"/>
      <c r="AA6" s="7"/>
      <c r="AB6" s="7"/>
      <c r="AC6" s="7"/>
      <c r="AD6" s="20"/>
      <c r="AE6" s="1"/>
      <c r="AF6" s="7"/>
      <c r="AG6" s="7"/>
      <c r="AH6" s="7"/>
      <c r="AI6" s="7"/>
      <c r="AJ6" s="7"/>
      <c r="AK6" s="7"/>
      <c r="AL6" s="7"/>
      <c r="AM6" s="20"/>
      <c r="AN6" s="1"/>
      <c r="AO6" s="7"/>
      <c r="AP6" s="7"/>
      <c r="AQ6" s="7"/>
      <c r="AR6" s="7"/>
      <c r="AS6" s="7"/>
      <c r="AT6" s="7"/>
      <c r="AU6" s="7"/>
      <c r="AV6" s="20"/>
      <c r="AW6" s="1"/>
      <c r="AX6" s="7"/>
      <c r="AY6" s="7"/>
      <c r="AZ6" s="7"/>
      <c r="BA6" s="7"/>
      <c r="BB6" s="7"/>
      <c r="BC6" s="7"/>
      <c r="BD6" s="7"/>
      <c r="BE6" s="20"/>
    </row>
    <row r="7" spans="1:57" x14ac:dyDescent="0.25">
      <c r="A7" s="1" t="s">
        <v>72</v>
      </c>
      <c r="B7" s="7"/>
      <c r="C7" s="7">
        <v>1</v>
      </c>
      <c r="D7" s="7"/>
      <c r="E7" s="7"/>
      <c r="F7" s="20"/>
      <c r="G7" s="7"/>
      <c r="H7" s="7"/>
      <c r="I7" s="7">
        <v>1</v>
      </c>
      <c r="J7" s="7"/>
      <c r="K7" s="7"/>
      <c r="L7" s="20"/>
      <c r="M7" s="1"/>
      <c r="N7" s="7"/>
      <c r="O7" s="7"/>
      <c r="P7" s="7"/>
      <c r="Q7" s="7"/>
      <c r="R7" s="7"/>
      <c r="S7" s="7"/>
      <c r="T7" s="7"/>
      <c r="U7" s="20"/>
      <c r="V7" s="1" t="s">
        <v>72</v>
      </c>
      <c r="W7" s="7">
        <v>1</v>
      </c>
      <c r="X7" s="7"/>
      <c r="Y7" s="7"/>
      <c r="Z7" s="7">
        <v>1</v>
      </c>
      <c r="AA7" s="7"/>
      <c r="AB7" s="7"/>
      <c r="AC7" s="7"/>
      <c r="AD7" s="20"/>
      <c r="AE7" s="1"/>
      <c r="AF7" s="7"/>
      <c r="AG7" s="7"/>
      <c r="AH7" s="7"/>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73</v>
      </c>
      <c r="B8" s="7"/>
      <c r="C8" s="7">
        <v>1</v>
      </c>
      <c r="D8" s="7"/>
      <c r="E8" s="7"/>
      <c r="F8" s="20"/>
      <c r="G8" s="7"/>
      <c r="H8" s="7"/>
      <c r="I8" s="7">
        <v>1</v>
      </c>
      <c r="J8" s="7"/>
      <c r="K8" s="7"/>
      <c r="L8" s="20"/>
      <c r="M8" s="1"/>
      <c r="N8" s="7"/>
      <c r="O8" s="7"/>
      <c r="P8" s="7"/>
      <c r="Q8" s="7"/>
      <c r="R8" s="7"/>
      <c r="S8" s="7"/>
      <c r="T8" s="7"/>
      <c r="U8" s="20"/>
      <c r="V8" s="1" t="s">
        <v>73</v>
      </c>
      <c r="W8" s="7">
        <v>1</v>
      </c>
      <c r="X8" s="7"/>
      <c r="Y8" s="7"/>
      <c r="Z8" s="7">
        <v>1</v>
      </c>
      <c r="AA8" s="7"/>
      <c r="AB8" s="7"/>
      <c r="AC8" s="7"/>
      <c r="AD8" s="20"/>
      <c r="AE8" s="1"/>
      <c r="AF8" s="7"/>
      <c r="AG8" s="7"/>
      <c r="AH8" s="7"/>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74</v>
      </c>
      <c r="B9" s="7"/>
      <c r="C9" s="7">
        <v>1</v>
      </c>
      <c r="D9" s="7"/>
      <c r="E9" s="7"/>
      <c r="F9" s="20"/>
      <c r="G9" s="7"/>
      <c r="H9" s="7"/>
      <c r="I9" s="7">
        <v>1</v>
      </c>
      <c r="J9" s="7"/>
      <c r="K9" s="7"/>
      <c r="L9" s="20"/>
      <c r="M9" s="1"/>
      <c r="N9" s="7"/>
      <c r="O9" s="7"/>
      <c r="P9" s="7"/>
      <c r="Q9" s="7"/>
      <c r="R9" s="7"/>
      <c r="S9" s="7"/>
      <c r="T9" s="7"/>
      <c r="U9" s="20"/>
      <c r="V9" s="1" t="s">
        <v>74</v>
      </c>
      <c r="W9" s="7">
        <v>1</v>
      </c>
      <c r="X9" s="7"/>
      <c r="Y9" s="7"/>
      <c r="Z9" s="7">
        <v>1</v>
      </c>
      <c r="AA9" s="7"/>
      <c r="AB9" s="7"/>
      <c r="AC9" s="7"/>
      <c r="AD9" s="20"/>
      <c r="AE9" s="1"/>
      <c r="AF9" s="7"/>
      <c r="AG9" s="7"/>
      <c r="AH9" s="7"/>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435</v>
      </c>
      <c r="B10" s="7">
        <v>1</v>
      </c>
      <c r="C10" s="7"/>
      <c r="D10" s="7"/>
      <c r="E10" s="7"/>
      <c r="F10" s="20"/>
      <c r="G10" s="7"/>
      <c r="H10" s="7"/>
      <c r="I10" s="7">
        <v>1</v>
      </c>
      <c r="J10" s="7"/>
      <c r="K10" s="7"/>
      <c r="L10" s="20"/>
      <c r="M10" s="1" t="s">
        <v>435</v>
      </c>
      <c r="N10" s="7">
        <v>1</v>
      </c>
      <c r="O10" s="7"/>
      <c r="P10" s="7"/>
      <c r="Q10" s="7">
        <v>1</v>
      </c>
      <c r="R10" s="7"/>
      <c r="S10" s="7"/>
      <c r="T10" s="7"/>
      <c r="U10" s="20"/>
      <c r="V10" s="1"/>
      <c r="W10" s="7"/>
      <c r="X10" s="7"/>
      <c r="Y10" s="7"/>
      <c r="Z10" s="7"/>
      <c r="AA10" s="7"/>
      <c r="AB10" s="7"/>
      <c r="AC10" s="7"/>
      <c r="AD10" s="20"/>
      <c r="AE10" s="1"/>
      <c r="AF10" s="7"/>
      <c r="AG10" s="7"/>
      <c r="AH10" s="7"/>
      <c r="AI10" s="7"/>
      <c r="AJ10" s="7"/>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75</v>
      </c>
      <c r="B11" s="7"/>
      <c r="C11" s="7">
        <v>1</v>
      </c>
      <c r="D11" s="7"/>
      <c r="E11" s="7"/>
      <c r="F11" s="20"/>
      <c r="G11" s="7"/>
      <c r="H11" s="7"/>
      <c r="I11" s="7">
        <v>1</v>
      </c>
      <c r="J11" s="7"/>
      <c r="K11" s="7"/>
      <c r="L11" s="20"/>
      <c r="M11" s="1"/>
      <c r="N11" s="7"/>
      <c r="O11" s="7"/>
      <c r="P11" s="7"/>
      <c r="Q11" s="7"/>
      <c r="R11" s="7"/>
      <c r="S11" s="7"/>
      <c r="T11" s="7"/>
      <c r="U11" s="20"/>
      <c r="V11" s="1" t="s">
        <v>75</v>
      </c>
      <c r="W11" s="7">
        <v>1</v>
      </c>
      <c r="X11" s="7"/>
      <c r="Y11" s="7"/>
      <c r="Z11" s="7">
        <v>1</v>
      </c>
      <c r="AA11" s="7"/>
      <c r="AB11" s="7"/>
      <c r="AC11" s="7"/>
      <c r="AD11" s="20"/>
      <c r="AE11" s="1"/>
      <c r="AF11" s="7"/>
      <c r="AG11" s="7"/>
      <c r="AH11" s="7"/>
      <c r="AI11" s="7"/>
      <c r="AJ11" s="7"/>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76</v>
      </c>
      <c r="B12" s="7"/>
      <c r="C12" s="7">
        <v>1</v>
      </c>
      <c r="D12" s="7"/>
      <c r="E12" s="7"/>
      <c r="F12" s="20"/>
      <c r="G12" s="7"/>
      <c r="H12" s="7"/>
      <c r="I12" s="7">
        <v>1</v>
      </c>
      <c r="J12" s="7"/>
      <c r="K12" s="7"/>
      <c r="L12" s="20"/>
      <c r="M12" s="1"/>
      <c r="N12" s="7"/>
      <c r="O12" s="7"/>
      <c r="P12" s="7"/>
      <c r="Q12" s="7"/>
      <c r="R12" s="7"/>
      <c r="S12" s="7"/>
      <c r="T12" s="7"/>
      <c r="U12" s="20"/>
      <c r="V12" s="1" t="s">
        <v>76</v>
      </c>
      <c r="W12" s="7">
        <v>1</v>
      </c>
      <c r="X12" s="7"/>
      <c r="Y12" s="7"/>
      <c r="Z12" s="7">
        <v>1</v>
      </c>
      <c r="AA12" s="7"/>
      <c r="AB12" s="7"/>
      <c r="AC12" s="7"/>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77</v>
      </c>
      <c r="B13" s="7"/>
      <c r="C13" s="7">
        <v>1</v>
      </c>
      <c r="D13" s="7"/>
      <c r="E13" s="7"/>
      <c r="F13" s="20"/>
      <c r="G13" s="7"/>
      <c r="H13" s="7"/>
      <c r="I13" s="7">
        <v>1</v>
      </c>
      <c r="J13" s="7"/>
      <c r="K13" s="7"/>
      <c r="L13" s="20"/>
      <c r="M13" s="1"/>
      <c r="N13" s="7"/>
      <c r="O13" s="7"/>
      <c r="P13" s="7"/>
      <c r="Q13" s="7"/>
      <c r="R13" s="7"/>
      <c r="S13" s="7"/>
      <c r="T13" s="7"/>
      <c r="U13" s="20"/>
      <c r="V13" s="1" t="s">
        <v>77</v>
      </c>
      <c r="W13" s="7">
        <v>1</v>
      </c>
      <c r="X13" s="7"/>
      <c r="Y13" s="7"/>
      <c r="Z13" s="7">
        <v>1</v>
      </c>
      <c r="AA13" s="7"/>
      <c r="AB13" s="7"/>
      <c r="AC13" s="7"/>
      <c r="AD13" s="20"/>
      <c r="AE13" s="1"/>
      <c r="AF13" s="7"/>
      <c r="AG13" s="7"/>
      <c r="AH13" s="7"/>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78</v>
      </c>
      <c r="B14" s="7"/>
      <c r="C14" s="7">
        <v>1</v>
      </c>
      <c r="D14" s="7"/>
      <c r="E14" s="7"/>
      <c r="F14" s="20"/>
      <c r="G14" s="7"/>
      <c r="H14" s="7"/>
      <c r="I14" s="7">
        <v>1</v>
      </c>
      <c r="J14" s="7"/>
      <c r="K14" s="7"/>
      <c r="L14" s="20"/>
      <c r="M14" s="1"/>
      <c r="N14" s="7"/>
      <c r="O14" s="7"/>
      <c r="P14" s="7"/>
      <c r="Q14" s="7"/>
      <c r="R14" s="7"/>
      <c r="S14" s="7"/>
      <c r="T14" s="7"/>
      <c r="U14" s="20"/>
      <c r="V14" s="1" t="s">
        <v>78</v>
      </c>
      <c r="W14" s="7">
        <v>1</v>
      </c>
      <c r="X14" s="7"/>
      <c r="Y14" s="7"/>
      <c r="Z14" s="7">
        <v>1</v>
      </c>
      <c r="AA14" s="7"/>
      <c r="AB14" s="7"/>
      <c r="AC14" s="7"/>
      <c r="AD14" s="20"/>
      <c r="AE14" s="1"/>
      <c r="AF14" s="7"/>
      <c r="AG14" s="7"/>
      <c r="AH14" s="7"/>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79</v>
      </c>
      <c r="B15" s="7"/>
      <c r="C15" s="7">
        <v>1</v>
      </c>
      <c r="D15" s="7"/>
      <c r="E15" s="7"/>
      <c r="F15" s="20"/>
      <c r="G15" s="7"/>
      <c r="H15" s="7"/>
      <c r="I15" s="7">
        <v>1</v>
      </c>
      <c r="J15" s="7"/>
      <c r="K15" s="7"/>
      <c r="L15" s="20"/>
      <c r="M15" s="1"/>
      <c r="N15" s="7"/>
      <c r="O15" s="7"/>
      <c r="P15" s="7"/>
      <c r="Q15" s="7"/>
      <c r="R15" s="7"/>
      <c r="S15" s="7"/>
      <c r="T15" s="7"/>
      <c r="U15" s="20"/>
      <c r="V15" s="1" t="s">
        <v>79</v>
      </c>
      <c r="W15" s="7">
        <v>1</v>
      </c>
      <c r="X15" s="7"/>
      <c r="Y15" s="7"/>
      <c r="Z15" s="7">
        <v>1</v>
      </c>
      <c r="AA15" s="7"/>
      <c r="AB15" s="7"/>
      <c r="AC15" s="7"/>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80</v>
      </c>
      <c r="B16" s="7"/>
      <c r="C16" s="7">
        <v>1</v>
      </c>
      <c r="D16" s="7"/>
      <c r="E16" s="7"/>
      <c r="F16" s="20"/>
      <c r="G16" s="7"/>
      <c r="H16" s="7"/>
      <c r="I16" s="7"/>
      <c r="J16" s="7">
        <v>1</v>
      </c>
      <c r="K16" s="7"/>
      <c r="L16" s="20"/>
      <c r="M16" s="1"/>
      <c r="N16" s="7"/>
      <c r="O16" s="7"/>
      <c r="P16" s="7"/>
      <c r="Q16" s="7"/>
      <c r="R16" s="7"/>
      <c r="S16" s="7"/>
      <c r="T16" s="7"/>
      <c r="U16" s="20"/>
      <c r="V16" s="1" t="s">
        <v>80</v>
      </c>
      <c r="W16" s="7">
        <v>1</v>
      </c>
      <c r="X16" s="7"/>
      <c r="Y16" s="7"/>
      <c r="Z16" s="7"/>
      <c r="AA16" s="7">
        <v>1</v>
      </c>
      <c r="AB16" s="7"/>
      <c r="AC16" s="7"/>
      <c r="AD16" s="20"/>
      <c r="AE16" s="1"/>
      <c r="AF16" s="7"/>
      <c r="AG16" s="7"/>
      <c r="AH16" s="7"/>
      <c r="AI16" s="7"/>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81</v>
      </c>
      <c r="B17" s="7"/>
      <c r="C17" s="7">
        <v>1</v>
      </c>
      <c r="D17" s="7"/>
      <c r="E17" s="7"/>
      <c r="F17" s="20"/>
      <c r="G17" s="7"/>
      <c r="H17" s="7"/>
      <c r="I17" s="7">
        <v>1</v>
      </c>
      <c r="J17" s="7"/>
      <c r="K17" s="7"/>
      <c r="L17" s="20"/>
      <c r="M17" s="1"/>
      <c r="N17" s="7"/>
      <c r="O17" s="7"/>
      <c r="P17" s="7"/>
      <c r="Q17" s="7"/>
      <c r="R17" s="7"/>
      <c r="S17" s="7"/>
      <c r="T17" s="7"/>
      <c r="U17" s="20"/>
      <c r="V17" s="1" t="s">
        <v>81</v>
      </c>
      <c r="W17" s="7">
        <v>1</v>
      </c>
      <c r="X17" s="7"/>
      <c r="Y17" s="7"/>
      <c r="Z17" s="7"/>
      <c r="AA17" s="7"/>
      <c r="AB17" s="7"/>
      <c r="AC17" s="7"/>
      <c r="AD17" s="20"/>
      <c r="AE17" s="1"/>
      <c r="AF17" s="7"/>
      <c r="AG17" s="7"/>
      <c r="AH17" s="7"/>
      <c r="AI17" s="7"/>
      <c r="AJ17" s="7"/>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82</v>
      </c>
      <c r="B18" s="7"/>
      <c r="C18" s="7">
        <v>1</v>
      </c>
      <c r="D18" s="7"/>
      <c r="E18" s="7"/>
      <c r="F18" s="20"/>
      <c r="G18" s="7"/>
      <c r="H18" s="7"/>
      <c r="I18" s="7"/>
      <c r="J18" s="7">
        <v>1</v>
      </c>
      <c r="K18" s="7"/>
      <c r="L18" s="20"/>
      <c r="M18" s="1"/>
      <c r="N18" s="7"/>
      <c r="O18" s="7"/>
      <c r="P18" s="7"/>
      <c r="Q18" s="7"/>
      <c r="R18" s="7"/>
      <c r="S18" s="7"/>
      <c r="T18" s="7"/>
      <c r="U18" s="20"/>
      <c r="V18" s="1" t="s">
        <v>82</v>
      </c>
      <c r="W18" s="7">
        <v>1</v>
      </c>
      <c r="X18" s="7"/>
      <c r="Y18" s="7"/>
      <c r="Z18" s="7">
        <v>1</v>
      </c>
      <c r="AA18" s="7">
        <v>1</v>
      </c>
      <c r="AB18" s="7"/>
      <c r="AC18" s="7"/>
      <c r="AD18" s="20"/>
      <c r="AE18" s="1"/>
      <c r="AF18" s="7"/>
      <c r="AG18" s="7"/>
      <c r="AH18" s="7"/>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83</v>
      </c>
      <c r="B19" s="7"/>
      <c r="C19" s="7">
        <v>1</v>
      </c>
      <c r="D19" s="7"/>
      <c r="E19" s="7"/>
      <c r="F19" s="20"/>
      <c r="G19" s="7"/>
      <c r="H19" s="7"/>
      <c r="I19" s="7">
        <v>1</v>
      </c>
      <c r="J19" s="7"/>
      <c r="K19" s="7"/>
      <c r="L19" s="20"/>
      <c r="M19" s="1"/>
      <c r="N19" s="7"/>
      <c r="O19" s="7"/>
      <c r="P19" s="7"/>
      <c r="Q19" s="7"/>
      <c r="R19" s="7"/>
      <c r="S19" s="7"/>
      <c r="T19" s="7"/>
      <c r="U19" s="20"/>
      <c r="V19" s="1" t="s">
        <v>83</v>
      </c>
      <c r="W19" s="7">
        <v>1</v>
      </c>
      <c r="X19" s="7"/>
      <c r="Y19" s="7"/>
      <c r="Z19" s="7">
        <v>1</v>
      </c>
      <c r="AA19" s="7"/>
      <c r="AB19" s="7"/>
      <c r="AC19" s="7"/>
      <c r="AD19" s="20"/>
      <c r="AE19" s="1"/>
      <c r="AF19" s="7"/>
      <c r="AG19" s="7"/>
      <c r="AH19" s="7"/>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1" t="s">
        <v>84</v>
      </c>
      <c r="B20" s="7"/>
      <c r="C20" s="7">
        <v>1</v>
      </c>
      <c r="D20" s="7"/>
      <c r="E20" s="7"/>
      <c r="F20" s="20"/>
      <c r="G20" s="7"/>
      <c r="H20" s="7"/>
      <c r="I20" s="7">
        <v>1</v>
      </c>
      <c r="J20" s="7"/>
      <c r="K20" s="7"/>
      <c r="L20" s="20"/>
      <c r="M20" s="1"/>
      <c r="N20" s="7"/>
      <c r="O20" s="7"/>
      <c r="P20" s="7"/>
      <c r="Q20" s="7"/>
      <c r="R20" s="7"/>
      <c r="S20" s="7"/>
      <c r="T20" s="7"/>
      <c r="U20" s="20"/>
      <c r="V20" s="1" t="s">
        <v>84</v>
      </c>
      <c r="W20" s="7">
        <v>1</v>
      </c>
      <c r="X20" s="7"/>
      <c r="Y20" s="7"/>
      <c r="Z20" s="7">
        <v>1</v>
      </c>
      <c r="AA20" s="7"/>
      <c r="AB20" s="7"/>
      <c r="AC20" s="7"/>
      <c r="AD20" s="20"/>
      <c r="AE20" s="1"/>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1" t="s">
        <v>85</v>
      </c>
      <c r="B21" s="7"/>
      <c r="C21" s="7">
        <v>1</v>
      </c>
      <c r="D21" s="7"/>
      <c r="E21" s="7"/>
      <c r="F21" s="20"/>
      <c r="G21" s="7"/>
      <c r="H21" s="7"/>
      <c r="I21" s="7">
        <v>1</v>
      </c>
      <c r="J21" s="7"/>
      <c r="K21" s="7"/>
      <c r="L21" s="20"/>
      <c r="M21" s="1"/>
      <c r="N21" s="7"/>
      <c r="O21" s="7"/>
      <c r="P21" s="7"/>
      <c r="Q21" s="7"/>
      <c r="R21" s="7"/>
      <c r="S21" s="7"/>
      <c r="T21" s="7"/>
      <c r="U21" s="20"/>
      <c r="V21" s="1" t="s">
        <v>85</v>
      </c>
      <c r="W21" s="7">
        <v>1</v>
      </c>
      <c r="X21" s="7"/>
      <c r="Y21" s="7"/>
      <c r="Z21" s="7">
        <v>1</v>
      </c>
      <c r="AA21" s="7"/>
      <c r="AB21" s="7"/>
      <c r="AC21" s="7"/>
      <c r="AD21" s="20"/>
      <c r="AE21" s="1"/>
      <c r="AF21" s="7"/>
      <c r="AG21" s="7"/>
      <c r="AH21" s="7"/>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1" t="s">
        <v>86</v>
      </c>
      <c r="B22" s="7"/>
      <c r="C22" s="7">
        <v>1</v>
      </c>
      <c r="D22" s="7"/>
      <c r="E22" s="7"/>
      <c r="F22" s="20"/>
      <c r="G22" s="7"/>
      <c r="H22" s="7"/>
      <c r="I22" s="7">
        <v>1</v>
      </c>
      <c r="J22" s="7"/>
      <c r="K22" s="7"/>
      <c r="L22" s="20"/>
      <c r="M22" s="1"/>
      <c r="N22" s="7"/>
      <c r="O22" s="7"/>
      <c r="P22" s="7"/>
      <c r="Q22" s="7"/>
      <c r="R22" s="7"/>
      <c r="S22" s="7"/>
      <c r="T22" s="7"/>
      <c r="U22" s="20"/>
      <c r="V22" s="1" t="s">
        <v>86</v>
      </c>
      <c r="W22" s="7">
        <v>1</v>
      </c>
      <c r="X22" s="7"/>
      <c r="Y22" s="7"/>
      <c r="Z22" s="7">
        <v>1</v>
      </c>
      <c r="AA22" s="7"/>
      <c r="AB22" s="7"/>
      <c r="AC22" s="7"/>
      <c r="AD22" s="20"/>
      <c r="AE22" s="1"/>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87</v>
      </c>
      <c r="B23" s="7"/>
      <c r="C23" s="7">
        <v>1</v>
      </c>
      <c r="D23" s="7"/>
      <c r="E23" s="7"/>
      <c r="F23" s="20"/>
      <c r="G23" s="7"/>
      <c r="H23" s="7"/>
      <c r="I23" s="7">
        <v>1</v>
      </c>
      <c r="J23" s="7"/>
      <c r="K23" s="7"/>
      <c r="L23" s="20"/>
      <c r="M23" s="1"/>
      <c r="N23" s="7"/>
      <c r="O23" s="7"/>
      <c r="P23" s="7"/>
      <c r="Q23" s="7"/>
      <c r="R23" s="7"/>
      <c r="S23" s="7"/>
      <c r="T23" s="7"/>
      <c r="U23" s="20"/>
      <c r="V23" s="1" t="s">
        <v>87</v>
      </c>
      <c r="W23" s="7">
        <v>1</v>
      </c>
      <c r="X23" s="7"/>
      <c r="Y23" s="7"/>
      <c r="Z23" s="7">
        <v>1</v>
      </c>
      <c r="AA23" s="7"/>
      <c r="AB23" s="7"/>
      <c r="AC23" s="7"/>
      <c r="AD23" s="20"/>
      <c r="AE23" s="1"/>
      <c r="AF23" s="7"/>
      <c r="AG23" s="7"/>
      <c r="AH23" s="7"/>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88</v>
      </c>
      <c r="B24" s="7"/>
      <c r="C24" s="7"/>
      <c r="D24" s="7">
        <v>1</v>
      </c>
      <c r="E24" s="7"/>
      <c r="F24" s="20"/>
      <c r="G24" s="7"/>
      <c r="H24" s="7"/>
      <c r="I24" s="7">
        <v>1</v>
      </c>
      <c r="J24" s="7"/>
      <c r="K24" s="7"/>
      <c r="L24" s="20"/>
      <c r="M24" s="1"/>
      <c r="N24" s="7"/>
      <c r="O24" s="7"/>
      <c r="P24" s="7"/>
      <c r="Q24" s="7"/>
      <c r="R24" s="7"/>
      <c r="S24" s="7"/>
      <c r="T24" s="7"/>
      <c r="U24" s="20"/>
      <c r="V24" s="1"/>
      <c r="W24" s="7"/>
      <c r="X24" s="7"/>
      <c r="Y24" s="7"/>
      <c r="Z24" s="7"/>
      <c r="AA24" s="7"/>
      <c r="AB24" s="7"/>
      <c r="AC24" s="7"/>
      <c r="AD24" s="20"/>
      <c r="AE24" s="1" t="s">
        <v>88</v>
      </c>
      <c r="AF24" s="7">
        <v>1</v>
      </c>
      <c r="AG24" s="7"/>
      <c r="AH24" s="7"/>
      <c r="AI24" s="7">
        <v>1</v>
      </c>
      <c r="AJ24" s="7"/>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89</v>
      </c>
      <c r="B25" s="7"/>
      <c r="C25" s="7">
        <v>1</v>
      </c>
      <c r="D25" s="7"/>
      <c r="E25" s="7"/>
      <c r="F25" s="20"/>
      <c r="G25" s="7"/>
      <c r="H25" s="7"/>
      <c r="I25" s="7">
        <v>1</v>
      </c>
      <c r="J25" s="7"/>
      <c r="K25" s="7"/>
      <c r="L25" s="20"/>
      <c r="M25" s="1"/>
      <c r="N25" s="7"/>
      <c r="O25" s="7"/>
      <c r="P25" s="7"/>
      <c r="Q25" s="7"/>
      <c r="R25" s="7"/>
      <c r="S25" s="7"/>
      <c r="T25" s="7"/>
      <c r="U25" s="20"/>
      <c r="V25" s="1" t="s">
        <v>89</v>
      </c>
      <c r="W25" s="7">
        <v>1</v>
      </c>
      <c r="X25" s="7"/>
      <c r="Y25" s="7"/>
      <c r="Z25" s="7">
        <v>1</v>
      </c>
      <c r="AA25" s="7"/>
      <c r="AB25" s="7"/>
      <c r="AC25" s="7"/>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90</v>
      </c>
      <c r="B26" s="7"/>
      <c r="C26" s="7"/>
      <c r="D26" s="7">
        <v>1</v>
      </c>
      <c r="E26" s="7"/>
      <c r="F26" s="20"/>
      <c r="G26" s="7"/>
      <c r="H26" s="7"/>
      <c r="I26" s="7"/>
      <c r="J26" s="7">
        <v>1</v>
      </c>
      <c r="K26" s="7"/>
      <c r="L26" s="20"/>
      <c r="M26" s="1"/>
      <c r="N26" s="7"/>
      <c r="O26" s="7"/>
      <c r="P26" s="7"/>
      <c r="Q26" s="7"/>
      <c r="R26" s="7"/>
      <c r="S26" s="7"/>
      <c r="T26" s="7"/>
      <c r="U26" s="20"/>
      <c r="V26" s="1"/>
      <c r="W26" s="7"/>
      <c r="X26" s="7"/>
      <c r="Y26" s="7"/>
      <c r="Z26" s="7"/>
      <c r="AA26" s="7"/>
      <c r="AB26" s="7"/>
      <c r="AC26" s="7"/>
      <c r="AD26" s="20"/>
      <c r="AE26" s="1" t="s">
        <v>90</v>
      </c>
      <c r="AF26" s="7">
        <v>1</v>
      </c>
      <c r="AG26" s="7"/>
      <c r="AH26" s="7"/>
      <c r="AI26" s="7"/>
      <c r="AJ26" s="7">
        <v>1</v>
      </c>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T27" si="0">SUM(B4:B26)</f>
        <v>1</v>
      </c>
      <c r="C27" s="7">
        <f t="shared" si="0"/>
        <v>19</v>
      </c>
      <c r="D27" s="7">
        <f t="shared" si="0"/>
        <v>2</v>
      </c>
      <c r="E27" s="7">
        <f t="shared" si="0"/>
        <v>0</v>
      </c>
      <c r="F27" s="20">
        <f t="shared" si="0"/>
        <v>0</v>
      </c>
      <c r="G27" s="7">
        <f t="shared" si="0"/>
        <v>0</v>
      </c>
      <c r="H27" s="7">
        <f t="shared" si="0"/>
        <v>1</v>
      </c>
      <c r="I27" s="7">
        <f t="shared" si="0"/>
        <v>18</v>
      </c>
      <c r="J27" s="7">
        <f t="shared" si="0"/>
        <v>3</v>
      </c>
      <c r="K27" s="7">
        <f t="shared" si="0"/>
        <v>0</v>
      </c>
      <c r="L27" s="20">
        <f t="shared" si="0"/>
        <v>0</v>
      </c>
      <c r="M27" s="7">
        <f t="shared" si="0"/>
        <v>0</v>
      </c>
      <c r="N27" s="7">
        <f t="shared" si="0"/>
        <v>1</v>
      </c>
      <c r="O27" s="7">
        <f t="shared" si="0"/>
        <v>0</v>
      </c>
      <c r="P27" s="7">
        <f t="shared" si="0"/>
        <v>0</v>
      </c>
      <c r="Q27" s="7">
        <f t="shared" si="0"/>
        <v>1</v>
      </c>
      <c r="R27" s="7">
        <f t="shared" si="0"/>
        <v>0</v>
      </c>
      <c r="S27" s="7">
        <f t="shared" si="0"/>
        <v>0</v>
      </c>
      <c r="T27" s="7">
        <f t="shared" si="0"/>
        <v>0</v>
      </c>
      <c r="U27" s="16">
        <f>IF(SUM(O27:T27)=N27,N27,"Error")</f>
        <v>1</v>
      </c>
      <c r="V27" s="7">
        <f t="shared" ref="V27:AC27" si="1">SUM(V4:V26)</f>
        <v>0</v>
      </c>
      <c r="W27" s="7">
        <f t="shared" si="1"/>
        <v>19</v>
      </c>
      <c r="X27" s="7">
        <f t="shared" si="1"/>
        <v>0</v>
      </c>
      <c r="Y27" s="7">
        <f t="shared" si="1"/>
        <v>1</v>
      </c>
      <c r="Z27" s="7">
        <f t="shared" si="1"/>
        <v>16</v>
      </c>
      <c r="AA27" s="7">
        <f t="shared" si="1"/>
        <v>2</v>
      </c>
      <c r="AB27" s="7">
        <f t="shared" si="1"/>
        <v>0</v>
      </c>
      <c r="AC27" s="7">
        <f t="shared" si="1"/>
        <v>0</v>
      </c>
      <c r="AD27" s="16">
        <f>IF(SUM(X27:AC27)=W27,W27,"Error")</f>
        <v>19</v>
      </c>
      <c r="AE27" s="7"/>
      <c r="AF27" s="7">
        <f t="shared" ref="AF27:AL27" si="2">SUM(AF4:AF26)</f>
        <v>2</v>
      </c>
      <c r="AG27" s="7">
        <f t="shared" si="2"/>
        <v>0</v>
      </c>
      <c r="AH27" s="7">
        <f t="shared" si="2"/>
        <v>0</v>
      </c>
      <c r="AI27" s="7">
        <f t="shared" si="2"/>
        <v>1</v>
      </c>
      <c r="AJ27" s="7">
        <f t="shared" si="2"/>
        <v>1</v>
      </c>
      <c r="AK27" s="7">
        <f t="shared" si="2"/>
        <v>0</v>
      </c>
      <c r="AL27" s="7">
        <f t="shared" si="2"/>
        <v>0</v>
      </c>
      <c r="AM27" s="16">
        <f>IF(SUM(AG27:AL27)=AF27,AF27,"Error")</f>
        <v>2</v>
      </c>
      <c r="AN27" s="7"/>
      <c r="AO27" s="7">
        <f t="shared" ref="AO27:AU27" si="3">SUM(AO4:AO26)</f>
        <v>0</v>
      </c>
      <c r="AP27" s="7">
        <f t="shared" si="3"/>
        <v>0</v>
      </c>
      <c r="AQ27" s="7">
        <f t="shared" si="3"/>
        <v>0</v>
      </c>
      <c r="AR27" s="7">
        <f t="shared" si="3"/>
        <v>0</v>
      </c>
      <c r="AS27" s="7">
        <f t="shared" si="3"/>
        <v>0</v>
      </c>
      <c r="AT27" s="7">
        <f t="shared" si="3"/>
        <v>0</v>
      </c>
      <c r="AU27" s="7">
        <f t="shared" si="3"/>
        <v>0</v>
      </c>
      <c r="AV27" s="16">
        <f>IF(SUM(AP27:AU27)=AO27,AO27,"Error")</f>
        <v>0</v>
      </c>
      <c r="AW27" s="7"/>
      <c r="AX27" s="7">
        <f t="shared" ref="AX27:BD27" si="4">SUM(AX4:AX26)</f>
        <v>0</v>
      </c>
      <c r="AY27" s="7">
        <f t="shared" si="4"/>
        <v>0</v>
      </c>
      <c r="AZ27" s="7">
        <f t="shared" si="4"/>
        <v>0</v>
      </c>
      <c r="BA27" s="7">
        <f t="shared" si="4"/>
        <v>0</v>
      </c>
      <c r="BB27" s="7">
        <f t="shared" si="4"/>
        <v>0</v>
      </c>
      <c r="BC27" s="7">
        <f t="shared" si="4"/>
        <v>0</v>
      </c>
      <c r="BD27" s="7">
        <f t="shared" si="4"/>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37F7424E-4F23-4EED-8BB6-66A56637371C}"/>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29"/>
  <sheetViews>
    <sheetView workbookViewId="0">
      <selection activeCell="A29" sqref="A29"/>
    </sheetView>
  </sheetViews>
  <sheetFormatPr defaultRowHeight="15" x14ac:dyDescent="0.25"/>
  <cols>
    <col min="1" max="1" width="12.42578125" customWidth="1"/>
    <col min="2" max="2" width="5.7109375" customWidth="1"/>
    <col min="3" max="3" width="8" customWidth="1"/>
    <col min="4" max="4" width="7.42578125" customWidth="1"/>
    <col min="5" max="5" width="10.5703125" customWidth="1"/>
    <col min="6" max="6" width="9" customWidth="1"/>
    <col min="7" max="7" width="7" customWidth="1"/>
    <col min="8" max="8" width="6.5703125" customWidth="1"/>
    <col min="10" max="10" width="7" customWidth="1"/>
    <col min="13" max="13" width="12.42578125" customWidth="1"/>
    <col min="14" max="14" width="7.42578125" customWidth="1"/>
    <col min="15" max="16" width="7" customWidth="1"/>
    <col min="22" max="22" width="12.42578125" customWidth="1"/>
    <col min="23" max="23" width="8" customWidth="1"/>
    <col min="24" max="24" width="6.7109375" customWidth="1"/>
    <col min="25" max="25" width="6.42578125" customWidth="1"/>
    <col min="31" max="31" width="13" customWidth="1"/>
    <col min="40" max="40" width="13.42578125" customWidth="1"/>
    <col min="49" max="49" width="13.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39"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91</v>
      </c>
      <c r="B4" s="7"/>
      <c r="C4" s="7">
        <v>1</v>
      </c>
      <c r="D4" s="7"/>
      <c r="E4" s="7"/>
      <c r="F4" s="19"/>
      <c r="G4" s="7"/>
      <c r="H4" s="7">
        <v>1</v>
      </c>
      <c r="I4" s="7"/>
      <c r="J4" s="7"/>
      <c r="K4" s="7"/>
      <c r="L4" s="19"/>
      <c r="M4" s="1"/>
      <c r="N4" s="7"/>
      <c r="O4" s="7"/>
      <c r="P4" s="7"/>
      <c r="Q4" s="7"/>
      <c r="R4" s="7"/>
      <c r="S4" s="7"/>
      <c r="T4" s="7"/>
      <c r="U4" s="7"/>
      <c r="V4" s="1" t="s">
        <v>91</v>
      </c>
      <c r="W4" s="27">
        <v>1</v>
      </c>
      <c r="X4" s="27"/>
      <c r="Y4" s="27">
        <v>1</v>
      </c>
      <c r="Z4" s="27"/>
      <c r="AA4" s="27"/>
      <c r="AB4" s="27"/>
      <c r="AC4" s="27"/>
      <c r="AD4" s="19"/>
      <c r="AE4" s="1"/>
      <c r="AF4" s="7"/>
      <c r="AG4" s="7"/>
      <c r="AH4" s="7"/>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92</v>
      </c>
      <c r="B5" s="7"/>
      <c r="C5" s="7">
        <v>1</v>
      </c>
      <c r="D5" s="7"/>
      <c r="E5" s="7"/>
      <c r="F5" s="20"/>
      <c r="G5" s="7"/>
      <c r="H5" s="7">
        <v>1</v>
      </c>
      <c r="I5" s="7"/>
      <c r="J5" s="7"/>
      <c r="K5" s="7"/>
      <c r="L5" s="20"/>
      <c r="M5" s="1"/>
      <c r="N5" s="7"/>
      <c r="O5" s="7"/>
      <c r="P5" s="7"/>
      <c r="Q5" s="7"/>
      <c r="R5" s="7"/>
      <c r="S5" s="7"/>
      <c r="T5" s="7"/>
      <c r="U5" s="7"/>
      <c r="V5" s="1" t="s">
        <v>92</v>
      </c>
      <c r="W5" s="26">
        <v>1</v>
      </c>
      <c r="X5" s="26"/>
      <c r="Y5" s="26">
        <v>1</v>
      </c>
      <c r="Z5" s="26"/>
      <c r="AA5" s="26"/>
      <c r="AB5" s="26"/>
      <c r="AC5" s="26"/>
      <c r="AD5" s="20"/>
      <c r="AE5" s="1"/>
      <c r="AF5" s="7"/>
      <c r="AG5" s="7"/>
      <c r="AH5" s="7"/>
      <c r="AI5" s="7"/>
      <c r="AJ5" s="7"/>
      <c r="AK5" s="7"/>
      <c r="AL5" s="7"/>
      <c r="AM5" s="20"/>
      <c r="AN5" s="1"/>
      <c r="AO5" s="7"/>
      <c r="AP5" s="7"/>
      <c r="AQ5" s="7"/>
      <c r="AR5" s="7"/>
      <c r="AS5" s="7"/>
      <c r="AT5" s="7"/>
      <c r="AU5" s="7"/>
      <c r="AV5" s="20"/>
      <c r="AW5" s="1"/>
      <c r="AX5" s="7"/>
      <c r="AY5" s="7"/>
      <c r="AZ5" s="7"/>
      <c r="BA5" s="7"/>
      <c r="BB5" s="7"/>
      <c r="BC5" s="7"/>
      <c r="BD5" s="7"/>
      <c r="BE5" s="20"/>
    </row>
    <row r="6" spans="1:57" x14ac:dyDescent="0.25">
      <c r="A6" s="1" t="s">
        <v>93</v>
      </c>
      <c r="B6" s="7"/>
      <c r="C6" s="7">
        <v>1</v>
      </c>
      <c r="D6" s="7"/>
      <c r="E6" s="7"/>
      <c r="F6" s="20"/>
      <c r="G6" s="7"/>
      <c r="H6" s="7"/>
      <c r="I6" s="7">
        <v>1</v>
      </c>
      <c r="J6" s="7"/>
      <c r="K6" s="7"/>
      <c r="L6" s="20"/>
      <c r="M6" s="1"/>
      <c r="N6" s="7"/>
      <c r="O6" s="7"/>
      <c r="P6" s="7"/>
      <c r="Q6" s="7"/>
      <c r="R6" s="7"/>
      <c r="S6" s="7"/>
      <c r="T6" s="7"/>
      <c r="U6" s="7"/>
      <c r="V6" s="1" t="s">
        <v>93</v>
      </c>
      <c r="W6" s="26">
        <v>1</v>
      </c>
      <c r="X6" s="26"/>
      <c r="Y6" s="26"/>
      <c r="Z6" s="26">
        <v>1</v>
      </c>
      <c r="AA6" s="26"/>
      <c r="AB6" s="26"/>
      <c r="AC6" s="26"/>
      <c r="AD6" s="20"/>
      <c r="AE6" s="1"/>
      <c r="AF6" s="7"/>
      <c r="AG6" s="7"/>
      <c r="AH6" s="7"/>
      <c r="AI6" s="7"/>
      <c r="AJ6" s="7"/>
      <c r="AK6" s="7"/>
      <c r="AL6" s="7"/>
      <c r="AM6" s="20"/>
      <c r="AN6" s="1"/>
      <c r="AO6" s="7"/>
      <c r="AP6" s="7"/>
      <c r="AQ6" s="7"/>
      <c r="AR6" s="7"/>
      <c r="AS6" s="7"/>
      <c r="AT6" s="7"/>
      <c r="AU6" s="7"/>
      <c r="AV6" s="20"/>
      <c r="AW6" s="1"/>
      <c r="AX6" s="7"/>
      <c r="AY6" s="7"/>
      <c r="AZ6" s="7"/>
      <c r="BA6" s="7"/>
      <c r="BB6" s="7"/>
      <c r="BC6" s="7"/>
      <c r="BD6" s="7"/>
      <c r="BE6" s="20"/>
    </row>
    <row r="7" spans="1:57" x14ac:dyDescent="0.25">
      <c r="A7" s="1" t="s">
        <v>94</v>
      </c>
      <c r="B7" s="7"/>
      <c r="C7" s="7">
        <v>1</v>
      </c>
      <c r="D7" s="7"/>
      <c r="E7" s="7"/>
      <c r="F7" s="20"/>
      <c r="G7" s="7"/>
      <c r="H7" s="7"/>
      <c r="I7" s="7">
        <v>1</v>
      </c>
      <c r="J7" s="7"/>
      <c r="K7" s="7"/>
      <c r="L7" s="20"/>
      <c r="M7" s="1"/>
      <c r="N7" s="7"/>
      <c r="O7" s="7"/>
      <c r="P7" s="7"/>
      <c r="Q7" s="7"/>
      <c r="R7" s="7"/>
      <c r="S7" s="7"/>
      <c r="T7" s="7"/>
      <c r="U7" s="7"/>
      <c r="V7" s="1" t="s">
        <v>94</v>
      </c>
      <c r="W7" s="26">
        <v>1</v>
      </c>
      <c r="X7" s="26"/>
      <c r="Y7" s="26"/>
      <c r="Z7" s="26">
        <v>1</v>
      </c>
      <c r="AA7" s="26"/>
      <c r="AB7" s="26"/>
      <c r="AC7" s="26"/>
      <c r="AD7" s="20"/>
      <c r="AE7" s="1"/>
      <c r="AF7" s="7"/>
      <c r="AG7" s="7"/>
      <c r="AH7" s="7"/>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95</v>
      </c>
      <c r="B8" s="7"/>
      <c r="C8" s="7">
        <v>1</v>
      </c>
      <c r="D8" s="7"/>
      <c r="E8" s="7"/>
      <c r="F8" s="20"/>
      <c r="G8" s="7"/>
      <c r="H8" s="7">
        <v>1</v>
      </c>
      <c r="I8" s="7"/>
      <c r="J8" s="7"/>
      <c r="K8" s="7"/>
      <c r="L8" s="20"/>
      <c r="M8" s="1"/>
      <c r="N8" s="7"/>
      <c r="O8" s="7"/>
      <c r="P8" s="7"/>
      <c r="Q8" s="7"/>
      <c r="R8" s="7"/>
      <c r="S8" s="7"/>
      <c r="T8" s="7"/>
      <c r="U8" s="7"/>
      <c r="V8" s="1" t="s">
        <v>95</v>
      </c>
      <c r="W8" s="26">
        <v>1</v>
      </c>
      <c r="X8" s="26"/>
      <c r="Y8" s="26">
        <v>1</v>
      </c>
      <c r="Z8" s="26"/>
      <c r="AA8" s="26"/>
      <c r="AB8" s="26"/>
      <c r="AC8" s="26"/>
      <c r="AD8" s="20"/>
      <c r="AE8" s="1"/>
      <c r="AF8" s="7"/>
      <c r="AG8" s="7"/>
      <c r="AH8" s="7"/>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96</v>
      </c>
      <c r="B9" s="7"/>
      <c r="C9" s="7">
        <v>1</v>
      </c>
      <c r="D9" s="7"/>
      <c r="E9" s="7"/>
      <c r="F9" s="20"/>
      <c r="G9" s="7"/>
      <c r="H9" s="7"/>
      <c r="I9" s="7">
        <v>1</v>
      </c>
      <c r="J9" s="7"/>
      <c r="K9" s="7"/>
      <c r="L9" s="20"/>
      <c r="M9" s="1"/>
      <c r="N9" s="7"/>
      <c r="O9" s="7"/>
      <c r="P9" s="7"/>
      <c r="Q9" s="7"/>
      <c r="R9" s="7"/>
      <c r="S9" s="7"/>
      <c r="T9" s="7"/>
      <c r="U9" s="7"/>
      <c r="V9" s="1" t="s">
        <v>96</v>
      </c>
      <c r="W9" s="26">
        <v>1</v>
      </c>
      <c r="X9" s="26"/>
      <c r="Y9" s="26"/>
      <c r="Z9" s="26">
        <v>1</v>
      </c>
      <c r="AA9" s="26"/>
      <c r="AB9" s="26"/>
      <c r="AC9" s="26"/>
      <c r="AD9" s="20"/>
      <c r="AE9" s="1"/>
      <c r="AF9" s="7"/>
      <c r="AG9" s="7"/>
      <c r="AH9" s="7"/>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97</v>
      </c>
      <c r="B10" s="7"/>
      <c r="C10" s="7">
        <v>1</v>
      </c>
      <c r="D10" s="7"/>
      <c r="E10" s="7"/>
      <c r="F10" s="20"/>
      <c r="G10" s="7"/>
      <c r="H10" s="7"/>
      <c r="I10" s="7">
        <v>1</v>
      </c>
      <c r="J10" s="7"/>
      <c r="K10" s="7"/>
      <c r="L10" s="20"/>
      <c r="M10" s="1"/>
      <c r="N10" s="7"/>
      <c r="O10" s="7"/>
      <c r="P10" s="7"/>
      <c r="Q10" s="7"/>
      <c r="R10" s="7"/>
      <c r="S10" s="7"/>
      <c r="T10" s="7"/>
      <c r="U10" s="7"/>
      <c r="V10" s="1" t="s">
        <v>97</v>
      </c>
      <c r="W10" s="26">
        <v>1</v>
      </c>
      <c r="X10" s="26"/>
      <c r="Y10" s="26"/>
      <c r="Z10" s="26">
        <v>1</v>
      </c>
      <c r="AA10" s="26"/>
      <c r="AB10" s="26"/>
      <c r="AC10" s="26"/>
      <c r="AD10" s="20"/>
      <c r="AE10" s="1"/>
      <c r="AF10" s="7"/>
      <c r="AG10" s="7"/>
      <c r="AH10" s="7"/>
      <c r="AI10" s="7"/>
      <c r="AJ10" s="7"/>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98</v>
      </c>
      <c r="B11" s="7"/>
      <c r="C11" s="7">
        <v>1</v>
      </c>
      <c r="D11" s="7"/>
      <c r="E11" s="7"/>
      <c r="F11" s="20"/>
      <c r="G11" s="7"/>
      <c r="H11" s="7"/>
      <c r="I11" s="7">
        <v>1</v>
      </c>
      <c r="J11" s="7"/>
      <c r="K11" s="7"/>
      <c r="L11" s="20"/>
      <c r="M11" s="1"/>
      <c r="N11" s="7"/>
      <c r="O11" s="7"/>
      <c r="P11" s="7"/>
      <c r="Q11" s="7"/>
      <c r="R11" s="7"/>
      <c r="S11" s="7"/>
      <c r="T11" s="7"/>
      <c r="U11" s="7"/>
      <c r="V11" s="1" t="s">
        <v>98</v>
      </c>
      <c r="W11" s="26">
        <v>1</v>
      </c>
      <c r="X11" s="26"/>
      <c r="Y11" s="26"/>
      <c r="Z11" s="26">
        <v>1</v>
      </c>
      <c r="AA11" s="26"/>
      <c r="AB11" s="26"/>
      <c r="AC11" s="26"/>
      <c r="AD11" s="20"/>
      <c r="AE11" s="1"/>
      <c r="AF11" s="7"/>
      <c r="AG11" s="7"/>
      <c r="AH11" s="7"/>
      <c r="AI11" s="7"/>
      <c r="AJ11" s="7"/>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99</v>
      </c>
      <c r="B12" s="7"/>
      <c r="C12" s="7">
        <v>1</v>
      </c>
      <c r="D12" s="7"/>
      <c r="E12" s="7"/>
      <c r="F12" s="20"/>
      <c r="G12" s="7"/>
      <c r="H12" s="7"/>
      <c r="I12" s="7">
        <v>1</v>
      </c>
      <c r="J12" s="7"/>
      <c r="K12" s="7"/>
      <c r="L12" s="20"/>
      <c r="M12" s="1"/>
      <c r="N12" s="7"/>
      <c r="O12" s="7"/>
      <c r="P12" s="7"/>
      <c r="Q12" s="7"/>
      <c r="R12" s="7"/>
      <c r="S12" s="7"/>
      <c r="T12" s="7"/>
      <c r="U12" s="7"/>
      <c r="V12" s="1" t="s">
        <v>99</v>
      </c>
      <c r="W12" s="26">
        <v>1</v>
      </c>
      <c r="X12" s="26"/>
      <c r="Y12" s="26"/>
      <c r="Z12" s="26">
        <v>1</v>
      </c>
      <c r="AA12" s="26"/>
      <c r="AB12" s="26"/>
      <c r="AC12" s="26"/>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100</v>
      </c>
      <c r="B13" s="7"/>
      <c r="C13" s="7">
        <v>1</v>
      </c>
      <c r="D13" s="7"/>
      <c r="E13" s="7"/>
      <c r="F13" s="20"/>
      <c r="G13" s="7"/>
      <c r="H13" s="7"/>
      <c r="I13" s="7">
        <v>1</v>
      </c>
      <c r="J13" s="7"/>
      <c r="K13" s="7"/>
      <c r="L13" s="20"/>
      <c r="M13" s="1"/>
      <c r="N13" s="7"/>
      <c r="O13" s="7"/>
      <c r="P13" s="7"/>
      <c r="Q13" s="7"/>
      <c r="R13" s="7"/>
      <c r="S13" s="7"/>
      <c r="T13" s="7"/>
      <c r="U13" s="7"/>
      <c r="V13" s="1" t="s">
        <v>100</v>
      </c>
      <c r="W13" s="26">
        <v>1</v>
      </c>
      <c r="X13" s="26"/>
      <c r="Y13" s="26"/>
      <c r="Z13" s="26">
        <v>1</v>
      </c>
      <c r="AA13" s="26"/>
      <c r="AB13" s="26"/>
      <c r="AC13" s="26"/>
      <c r="AD13" s="20"/>
      <c r="AE13" s="1"/>
      <c r="AF13" s="7"/>
      <c r="AG13" s="7"/>
      <c r="AH13" s="7"/>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101</v>
      </c>
      <c r="B14" s="7"/>
      <c r="C14" s="7">
        <v>1</v>
      </c>
      <c r="D14" s="7"/>
      <c r="E14" s="7"/>
      <c r="F14" s="20"/>
      <c r="G14" s="7"/>
      <c r="H14" s="7"/>
      <c r="I14" s="7"/>
      <c r="J14" s="7">
        <v>1</v>
      </c>
      <c r="K14" s="7"/>
      <c r="L14" s="20"/>
      <c r="M14" s="1"/>
      <c r="N14" s="7"/>
      <c r="O14" s="7"/>
      <c r="P14" s="7"/>
      <c r="Q14" s="7"/>
      <c r="R14" s="7"/>
      <c r="S14" s="7"/>
      <c r="T14" s="7"/>
      <c r="U14" s="7"/>
      <c r="V14" s="1" t="s">
        <v>101</v>
      </c>
      <c r="W14" s="26">
        <v>1</v>
      </c>
      <c r="X14" s="26"/>
      <c r="Y14" s="26"/>
      <c r="Z14" s="26"/>
      <c r="AA14" s="26">
        <v>1</v>
      </c>
      <c r="AB14" s="26"/>
      <c r="AC14" s="26"/>
      <c r="AD14" s="20"/>
      <c r="AE14" s="1"/>
      <c r="AF14" s="7"/>
      <c r="AG14" s="7"/>
      <c r="AH14" s="7"/>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102</v>
      </c>
      <c r="B15" s="7"/>
      <c r="C15" s="7">
        <v>1</v>
      </c>
      <c r="D15" s="7"/>
      <c r="E15" s="7"/>
      <c r="F15" s="20"/>
      <c r="G15" s="7"/>
      <c r="H15" s="7"/>
      <c r="I15" s="7">
        <v>1</v>
      </c>
      <c r="J15" s="7"/>
      <c r="K15" s="7"/>
      <c r="L15" s="20"/>
      <c r="M15" s="1"/>
      <c r="N15" s="7"/>
      <c r="O15" s="7"/>
      <c r="P15" s="7"/>
      <c r="Q15" s="7"/>
      <c r="R15" s="7"/>
      <c r="S15" s="7"/>
      <c r="T15" s="7"/>
      <c r="U15" s="7"/>
      <c r="V15" s="1" t="s">
        <v>102</v>
      </c>
      <c r="W15" s="26">
        <v>1</v>
      </c>
      <c r="X15" s="26"/>
      <c r="Y15" s="26"/>
      <c r="Z15" s="26">
        <v>1</v>
      </c>
      <c r="AA15" s="26"/>
      <c r="AB15" s="26"/>
      <c r="AC15" s="26"/>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103</v>
      </c>
      <c r="B16" s="7"/>
      <c r="C16" s="7"/>
      <c r="D16" s="7">
        <v>1</v>
      </c>
      <c r="E16" s="7"/>
      <c r="F16" s="20"/>
      <c r="G16" s="7"/>
      <c r="H16" s="7"/>
      <c r="I16" s="7">
        <v>1</v>
      </c>
      <c r="J16" s="7"/>
      <c r="K16" s="7"/>
      <c r="L16" s="20"/>
      <c r="M16" s="1"/>
      <c r="N16" s="7"/>
      <c r="O16" s="7"/>
      <c r="P16" s="7"/>
      <c r="Q16" s="7"/>
      <c r="R16" s="7"/>
      <c r="S16" s="7"/>
      <c r="T16" s="7"/>
      <c r="U16" s="7"/>
      <c r="V16" s="1"/>
      <c r="W16" s="26"/>
      <c r="X16" s="26"/>
      <c r="Y16" s="26"/>
      <c r="Z16" s="26"/>
      <c r="AA16" s="26"/>
      <c r="AB16" s="26"/>
      <c r="AC16" s="26"/>
      <c r="AD16" s="20"/>
      <c r="AE16" s="1" t="s">
        <v>103</v>
      </c>
      <c r="AF16" s="7">
        <v>1</v>
      </c>
      <c r="AG16" s="7"/>
      <c r="AH16" s="7"/>
      <c r="AI16" s="7">
        <v>1</v>
      </c>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104</v>
      </c>
      <c r="B17" s="7"/>
      <c r="C17" s="7">
        <v>1</v>
      </c>
      <c r="D17" s="7"/>
      <c r="E17" s="7"/>
      <c r="F17" s="20"/>
      <c r="G17" s="7"/>
      <c r="H17" s="7">
        <v>1</v>
      </c>
      <c r="I17" s="7"/>
      <c r="J17" s="7"/>
      <c r="K17" s="7"/>
      <c r="L17" s="20"/>
      <c r="M17" s="1"/>
      <c r="N17" s="7"/>
      <c r="O17" s="7"/>
      <c r="P17" s="7"/>
      <c r="Q17" s="7"/>
      <c r="R17" s="7"/>
      <c r="S17" s="7"/>
      <c r="T17" s="7"/>
      <c r="U17" s="7"/>
      <c r="V17" s="1" t="s">
        <v>104</v>
      </c>
      <c r="W17" s="26">
        <v>1</v>
      </c>
      <c r="X17" s="26"/>
      <c r="Y17" s="7">
        <v>1</v>
      </c>
      <c r="Z17" s="26"/>
      <c r="AA17" s="26"/>
      <c r="AB17" s="26"/>
      <c r="AC17" s="26"/>
      <c r="AD17" s="20"/>
      <c r="AE17" s="1"/>
      <c r="AF17" s="7"/>
      <c r="AG17" s="7"/>
      <c r="AH17" s="7"/>
      <c r="AI17" s="7"/>
      <c r="AJ17" s="7"/>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20</v>
      </c>
      <c r="B18" s="7"/>
      <c r="C18" s="7">
        <v>1</v>
      </c>
      <c r="D18" s="7"/>
      <c r="E18" s="7"/>
      <c r="F18" s="20"/>
      <c r="G18" s="7"/>
      <c r="H18" s="7">
        <v>1</v>
      </c>
      <c r="I18" s="7"/>
      <c r="J18" s="7"/>
      <c r="K18" s="7"/>
      <c r="L18" s="20"/>
      <c r="M18" s="1"/>
      <c r="N18" s="7"/>
      <c r="O18" s="7"/>
      <c r="P18" s="7"/>
      <c r="Q18" s="7"/>
      <c r="R18" s="7"/>
      <c r="S18" s="7"/>
      <c r="T18" s="7"/>
      <c r="U18" s="7"/>
      <c r="V18" s="1" t="s">
        <v>20</v>
      </c>
      <c r="W18" s="26">
        <v>1</v>
      </c>
      <c r="X18" s="26"/>
      <c r="Y18" s="7">
        <v>1</v>
      </c>
      <c r="Z18" s="26"/>
      <c r="AA18" s="26"/>
      <c r="AB18" s="26"/>
      <c r="AC18" s="26"/>
      <c r="AD18" s="20"/>
      <c r="AE18" s="1"/>
      <c r="AF18" s="7"/>
      <c r="AG18" s="7"/>
      <c r="AH18" s="7"/>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105</v>
      </c>
      <c r="B19" s="7"/>
      <c r="C19" s="7">
        <v>1</v>
      </c>
      <c r="D19" s="7"/>
      <c r="E19" s="7"/>
      <c r="F19" s="20"/>
      <c r="G19" s="7"/>
      <c r="H19" s="7">
        <v>1</v>
      </c>
      <c r="I19" s="7"/>
      <c r="J19" s="7"/>
      <c r="K19" s="7"/>
      <c r="L19" s="20"/>
      <c r="M19" s="1"/>
      <c r="N19" s="7"/>
      <c r="O19" s="7"/>
      <c r="P19" s="7"/>
      <c r="Q19" s="7"/>
      <c r="R19" s="7"/>
      <c r="S19" s="7"/>
      <c r="T19" s="7"/>
      <c r="U19" s="7"/>
      <c r="V19" s="1" t="s">
        <v>105</v>
      </c>
      <c r="W19" s="26">
        <v>1</v>
      </c>
      <c r="X19" s="26"/>
      <c r="Y19" s="7">
        <v>1</v>
      </c>
      <c r="Z19" s="26"/>
      <c r="AA19" s="26"/>
      <c r="AB19" s="26"/>
      <c r="AC19" s="26"/>
      <c r="AD19" s="20"/>
      <c r="AE19" s="1"/>
      <c r="AF19" s="7"/>
      <c r="AG19" s="7"/>
      <c r="AH19" s="7"/>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1" t="s">
        <v>106</v>
      </c>
      <c r="B20" s="7"/>
      <c r="C20" s="7">
        <v>1</v>
      </c>
      <c r="D20" s="7"/>
      <c r="E20" s="7"/>
      <c r="F20" s="20"/>
      <c r="G20" s="7"/>
      <c r="H20" s="7"/>
      <c r="I20" s="7">
        <v>1</v>
      </c>
      <c r="J20" s="7"/>
      <c r="K20" s="7"/>
      <c r="L20" s="20"/>
      <c r="M20" s="1"/>
      <c r="N20" s="7"/>
      <c r="O20" s="7"/>
      <c r="P20" s="7"/>
      <c r="Q20" s="7"/>
      <c r="R20" s="7"/>
      <c r="S20" s="7"/>
      <c r="T20" s="7"/>
      <c r="U20" s="7"/>
      <c r="V20" s="1" t="s">
        <v>106</v>
      </c>
      <c r="W20" s="26">
        <v>1</v>
      </c>
      <c r="X20" s="26"/>
      <c r="Y20" s="26"/>
      <c r="Z20" s="26">
        <v>1</v>
      </c>
      <c r="AA20" s="26"/>
      <c r="AB20" s="26"/>
      <c r="AC20" s="26"/>
      <c r="AD20" s="20"/>
      <c r="AE20" s="1"/>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2" t="s">
        <v>107</v>
      </c>
      <c r="B21" s="7">
        <v>1</v>
      </c>
      <c r="C21" s="7"/>
      <c r="D21" s="7"/>
      <c r="E21" s="7"/>
      <c r="F21" s="20"/>
      <c r="G21" s="7"/>
      <c r="H21" s="7">
        <v>1</v>
      </c>
      <c r="I21" s="7"/>
      <c r="J21" s="7"/>
      <c r="K21" s="7"/>
      <c r="L21" s="20"/>
      <c r="M21" s="2" t="s">
        <v>107</v>
      </c>
      <c r="N21" s="7">
        <v>1</v>
      </c>
      <c r="O21" s="7"/>
      <c r="P21" s="7">
        <v>1</v>
      </c>
      <c r="Q21" s="7"/>
      <c r="R21" s="7"/>
      <c r="S21" s="7"/>
      <c r="T21" s="7"/>
      <c r="U21" s="7"/>
      <c r="V21" s="2"/>
      <c r="W21" s="26"/>
      <c r="X21" s="26"/>
      <c r="Y21" s="26"/>
      <c r="Z21" s="26"/>
      <c r="AA21" s="26"/>
      <c r="AB21" s="26"/>
      <c r="AC21" s="26"/>
      <c r="AD21" s="20"/>
      <c r="AE21" s="2"/>
      <c r="AF21" s="7"/>
      <c r="AG21" s="7"/>
      <c r="AH21" s="7"/>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2" t="s">
        <v>108</v>
      </c>
      <c r="B22" s="7"/>
      <c r="C22" s="7">
        <v>1</v>
      </c>
      <c r="D22" s="7"/>
      <c r="E22" s="7"/>
      <c r="F22" s="20"/>
      <c r="G22" s="7"/>
      <c r="H22" s="7"/>
      <c r="I22" s="7">
        <v>1</v>
      </c>
      <c r="J22" s="7"/>
      <c r="K22" s="7"/>
      <c r="L22" s="20"/>
      <c r="M22" s="2"/>
      <c r="N22" s="7"/>
      <c r="O22" s="7"/>
      <c r="P22" s="7"/>
      <c r="Q22" s="7"/>
      <c r="R22" s="7"/>
      <c r="S22" s="7"/>
      <c r="T22" s="7"/>
      <c r="U22" s="7"/>
      <c r="V22" s="2" t="s">
        <v>108</v>
      </c>
      <c r="W22" s="26">
        <v>1</v>
      </c>
      <c r="X22" s="26"/>
      <c r="Y22" s="26"/>
      <c r="Z22" s="26">
        <v>1</v>
      </c>
      <c r="AA22" s="26"/>
      <c r="AB22" s="26"/>
      <c r="AC22" s="26"/>
      <c r="AD22" s="20"/>
      <c r="AE22" s="2"/>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109</v>
      </c>
      <c r="B23" s="7"/>
      <c r="C23" s="7">
        <v>1</v>
      </c>
      <c r="D23" s="7"/>
      <c r="E23" s="7"/>
      <c r="F23" s="20"/>
      <c r="G23" s="7"/>
      <c r="H23" s="7"/>
      <c r="I23" s="7">
        <v>1</v>
      </c>
      <c r="J23" s="7"/>
      <c r="K23" s="7"/>
      <c r="L23" s="20"/>
      <c r="M23" s="1"/>
      <c r="N23" s="7"/>
      <c r="O23" s="7"/>
      <c r="P23" s="7"/>
      <c r="Q23" s="7"/>
      <c r="R23" s="7"/>
      <c r="S23" s="7"/>
      <c r="T23" s="7"/>
      <c r="U23" s="7"/>
      <c r="V23" s="1" t="s">
        <v>109</v>
      </c>
      <c r="W23" s="26">
        <v>1</v>
      </c>
      <c r="X23" s="26"/>
      <c r="Y23" s="26"/>
      <c r="Z23" s="26">
        <v>1</v>
      </c>
      <c r="AA23" s="26"/>
      <c r="AB23" s="26"/>
      <c r="AC23" s="26"/>
      <c r="AD23" s="20"/>
      <c r="AE23" s="1"/>
      <c r="AF23" s="7"/>
      <c r="AG23" s="7"/>
      <c r="AH23" s="7"/>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110</v>
      </c>
      <c r="B24" s="7">
        <v>1</v>
      </c>
      <c r="C24" s="7"/>
      <c r="D24" s="7"/>
      <c r="E24" s="7"/>
      <c r="F24" s="20"/>
      <c r="G24" s="7"/>
      <c r="H24" s="7">
        <v>1</v>
      </c>
      <c r="I24" s="7"/>
      <c r="J24" s="7"/>
      <c r="K24" s="7"/>
      <c r="L24" s="20"/>
      <c r="M24" s="1" t="s">
        <v>110</v>
      </c>
      <c r="N24" s="7">
        <v>1</v>
      </c>
      <c r="O24" s="7"/>
      <c r="P24" s="7">
        <v>1</v>
      </c>
      <c r="Q24" s="7"/>
      <c r="R24" s="7"/>
      <c r="S24" s="7"/>
      <c r="T24" s="7"/>
      <c r="U24" s="7"/>
      <c r="V24" s="1"/>
      <c r="W24" s="26"/>
      <c r="X24" s="26"/>
      <c r="Y24" s="26"/>
      <c r="Z24" s="26"/>
      <c r="AA24" s="26"/>
      <c r="AB24" s="26"/>
      <c r="AC24" s="26"/>
      <c r="AD24" s="20"/>
      <c r="AE24" s="1"/>
      <c r="AF24" s="7"/>
      <c r="AG24" s="7"/>
      <c r="AH24" s="7"/>
      <c r="AI24" s="7"/>
      <c r="AJ24" s="7"/>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111</v>
      </c>
      <c r="B25" s="7"/>
      <c r="C25" s="7">
        <v>1</v>
      </c>
      <c r="D25" s="7"/>
      <c r="E25" s="7"/>
      <c r="F25" s="20"/>
      <c r="G25" s="7"/>
      <c r="H25" s="7"/>
      <c r="I25" s="7">
        <v>1</v>
      </c>
      <c r="J25" s="7"/>
      <c r="K25" s="7"/>
      <c r="L25" s="20"/>
      <c r="M25" s="1"/>
      <c r="N25" s="7"/>
      <c r="O25" s="7"/>
      <c r="P25" s="7"/>
      <c r="Q25" s="7"/>
      <c r="R25" s="7"/>
      <c r="S25" s="7"/>
      <c r="T25" s="7"/>
      <c r="U25" s="7"/>
      <c r="V25" s="1" t="s">
        <v>111</v>
      </c>
      <c r="W25" s="26">
        <v>1</v>
      </c>
      <c r="X25" s="26"/>
      <c r="Y25" s="26"/>
      <c r="Z25" s="26">
        <v>1</v>
      </c>
      <c r="AA25" s="26"/>
      <c r="AB25" s="26"/>
      <c r="AC25" s="26"/>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112</v>
      </c>
      <c r="B26" s="7"/>
      <c r="C26" s="7">
        <v>1</v>
      </c>
      <c r="D26" s="7"/>
      <c r="E26" s="7"/>
      <c r="F26" s="20"/>
      <c r="G26" s="7"/>
      <c r="H26" s="7"/>
      <c r="I26" s="7">
        <v>1</v>
      </c>
      <c r="J26" s="7"/>
      <c r="K26" s="7"/>
      <c r="L26" s="20"/>
      <c r="M26" s="1"/>
      <c r="N26" s="7"/>
      <c r="O26" s="7"/>
      <c r="P26" s="7"/>
      <c r="Q26" s="7"/>
      <c r="R26" s="7"/>
      <c r="S26" s="7"/>
      <c r="T26" s="7"/>
      <c r="U26" s="7"/>
      <c r="V26" s="1" t="s">
        <v>112</v>
      </c>
      <c r="W26" s="26">
        <v>1</v>
      </c>
      <c r="X26" s="26"/>
      <c r="Y26" s="26"/>
      <c r="Z26" s="26">
        <v>1</v>
      </c>
      <c r="AA26" s="26"/>
      <c r="AB26" s="26"/>
      <c r="AC26" s="26"/>
      <c r="AD26" s="20"/>
      <c r="AE26" s="1"/>
      <c r="AF26" s="7"/>
      <c r="AG26" s="7"/>
      <c r="AH26" s="7"/>
      <c r="AI26" s="7"/>
      <c r="AJ26" s="7"/>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L27" si="0">SUM(B4:B26)</f>
        <v>2</v>
      </c>
      <c r="C27" s="7">
        <f t="shared" si="0"/>
        <v>20</v>
      </c>
      <c r="D27" s="7">
        <f t="shared" si="0"/>
        <v>1</v>
      </c>
      <c r="E27" s="7">
        <f t="shared" si="0"/>
        <v>0</v>
      </c>
      <c r="F27" s="20">
        <f t="shared" si="0"/>
        <v>0</v>
      </c>
      <c r="G27" s="7">
        <f t="shared" si="0"/>
        <v>0</v>
      </c>
      <c r="H27" s="7">
        <f t="shared" si="0"/>
        <v>8</v>
      </c>
      <c r="I27" s="7">
        <f t="shared" si="0"/>
        <v>14</v>
      </c>
      <c r="J27" s="7">
        <f t="shared" si="0"/>
        <v>1</v>
      </c>
      <c r="K27" s="7">
        <f t="shared" si="0"/>
        <v>0</v>
      </c>
      <c r="L27" s="20">
        <f t="shared" si="0"/>
        <v>0</v>
      </c>
      <c r="M27" s="7"/>
      <c r="N27" s="7">
        <f t="shared" ref="N27:T27" si="1">SUM(N4:N26)</f>
        <v>2</v>
      </c>
      <c r="O27" s="7">
        <f t="shared" si="1"/>
        <v>0</v>
      </c>
      <c r="P27" s="7">
        <f t="shared" si="1"/>
        <v>2</v>
      </c>
      <c r="Q27" s="7">
        <f t="shared" si="1"/>
        <v>0</v>
      </c>
      <c r="R27" s="7">
        <f t="shared" si="1"/>
        <v>0</v>
      </c>
      <c r="S27" s="7">
        <f t="shared" si="1"/>
        <v>0</v>
      </c>
      <c r="T27" s="7">
        <f t="shared" si="1"/>
        <v>0</v>
      </c>
      <c r="U27" s="26">
        <f>IF(SUM(O27:T27)=N27,N27,"Error")</f>
        <v>2</v>
      </c>
      <c r="V27" s="28"/>
      <c r="W27" s="26">
        <f t="shared" ref="W27:AC27" si="2">SUM(W4:W26)</f>
        <v>20</v>
      </c>
      <c r="X27" s="26">
        <f t="shared" si="2"/>
        <v>0</v>
      </c>
      <c r="Y27" s="26">
        <f t="shared" si="2"/>
        <v>6</v>
      </c>
      <c r="Z27" s="26">
        <f t="shared" si="2"/>
        <v>13</v>
      </c>
      <c r="AA27" s="26">
        <f t="shared" si="2"/>
        <v>1</v>
      </c>
      <c r="AB27" s="26">
        <f t="shared" si="2"/>
        <v>0</v>
      </c>
      <c r="AC27" s="26">
        <f t="shared" si="2"/>
        <v>0</v>
      </c>
      <c r="AD27" s="20">
        <f>IF(SUM(X27:AC27)=W27,W27,"Error")</f>
        <v>20</v>
      </c>
      <c r="AF27" s="7">
        <f t="shared" ref="AF27:AL27" si="3">SUM(AF4:AF26)</f>
        <v>1</v>
      </c>
      <c r="AG27" s="7">
        <f t="shared" si="3"/>
        <v>0</v>
      </c>
      <c r="AH27" s="7">
        <f t="shared" si="3"/>
        <v>0</v>
      </c>
      <c r="AI27" s="7">
        <f t="shared" si="3"/>
        <v>1</v>
      </c>
      <c r="AJ27" s="7">
        <f t="shared" si="3"/>
        <v>0</v>
      </c>
      <c r="AK27" s="7">
        <f t="shared" si="3"/>
        <v>0</v>
      </c>
      <c r="AL27" s="7">
        <f t="shared" si="3"/>
        <v>0</v>
      </c>
      <c r="AM27" s="16">
        <f>IF(SUM(AG27:AL27)=AF27,AF27,"Error")</f>
        <v>1</v>
      </c>
      <c r="AO27" s="7">
        <f t="shared" ref="AO27:AU27" si="4">SUM(AO4:AO26)</f>
        <v>0</v>
      </c>
      <c r="AP27" s="7">
        <f t="shared" si="4"/>
        <v>0</v>
      </c>
      <c r="AQ27" s="7">
        <f t="shared" si="4"/>
        <v>0</v>
      </c>
      <c r="AR27" s="7">
        <f t="shared" si="4"/>
        <v>0</v>
      </c>
      <c r="AS27" s="7">
        <f t="shared" si="4"/>
        <v>0</v>
      </c>
      <c r="AT27" s="7">
        <f t="shared" si="4"/>
        <v>0</v>
      </c>
      <c r="AU27" s="7">
        <f t="shared" si="4"/>
        <v>0</v>
      </c>
      <c r="AV27" s="16">
        <f>IF(SUM(AP27:AU27)=AO27,AO27,"Error")</f>
        <v>0</v>
      </c>
      <c r="AX27" s="7">
        <f t="shared" ref="AX27:BD27" si="5">SUM(AX4:AX26)</f>
        <v>0</v>
      </c>
      <c r="AY27" s="7">
        <f t="shared" si="5"/>
        <v>0</v>
      </c>
      <c r="AZ27" s="7">
        <f t="shared" si="5"/>
        <v>0</v>
      </c>
      <c r="BA27" s="7">
        <f t="shared" si="5"/>
        <v>0</v>
      </c>
      <c r="BB27" s="7">
        <f t="shared" si="5"/>
        <v>0</v>
      </c>
      <c r="BC27" s="7">
        <f t="shared" si="5"/>
        <v>0</v>
      </c>
      <c r="BD27" s="7">
        <f t="shared" si="5"/>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80A35292-3CC5-4373-8F56-C35932B055A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29"/>
  <sheetViews>
    <sheetView workbookViewId="0">
      <selection activeCell="A29" sqref="A29"/>
    </sheetView>
  </sheetViews>
  <sheetFormatPr defaultRowHeight="15" x14ac:dyDescent="0.25"/>
  <cols>
    <col min="1" max="1" width="13.42578125" customWidth="1"/>
    <col min="2" max="2" width="7" customWidth="1"/>
    <col min="3" max="3" width="8" customWidth="1"/>
    <col min="4" max="4" width="5.85546875" customWidth="1"/>
    <col min="5" max="5" width="11.28515625" customWidth="1"/>
    <col min="6" max="6" width="7.28515625" customWidth="1"/>
    <col min="7" max="7" width="6.42578125" customWidth="1"/>
    <col min="8" max="8" width="7.7109375" customWidth="1"/>
    <col min="10" max="10" width="7.42578125" customWidth="1"/>
    <col min="13" max="13" width="14" customWidth="1"/>
    <col min="14" max="14" width="7.5703125" customWidth="1"/>
    <col min="15" max="15" width="6.28515625" customWidth="1"/>
    <col min="16" max="16" width="5.5703125" customWidth="1"/>
    <col min="18" max="18" width="5.5703125" customWidth="1"/>
    <col min="19" max="19" width="6.85546875" customWidth="1"/>
    <col min="22" max="22" width="13.28515625" customWidth="1"/>
    <col min="23" max="23" width="8" customWidth="1"/>
    <col min="24" max="25" width="7.42578125" customWidth="1"/>
    <col min="27" max="27" width="7.42578125" customWidth="1"/>
    <col min="28" max="28" width="7.5703125" customWidth="1"/>
    <col min="31" max="31" width="13.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38.25"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113</v>
      </c>
      <c r="B4" s="7"/>
      <c r="C4" s="7">
        <v>1</v>
      </c>
      <c r="D4" s="7"/>
      <c r="E4" s="7"/>
      <c r="F4" s="7"/>
      <c r="G4" s="30"/>
      <c r="H4" s="27">
        <v>1</v>
      </c>
      <c r="I4" s="27"/>
      <c r="J4" s="27"/>
      <c r="K4" s="27"/>
      <c r="L4" s="19"/>
      <c r="M4" s="1"/>
      <c r="V4" s="1" t="s">
        <v>113</v>
      </c>
      <c r="W4" s="27">
        <v>1</v>
      </c>
      <c r="X4" s="27"/>
      <c r="Y4" s="27">
        <v>1</v>
      </c>
      <c r="Z4" s="27"/>
      <c r="AA4" s="27"/>
      <c r="AB4" s="27"/>
      <c r="AC4" s="27"/>
      <c r="AD4" s="19"/>
      <c r="AE4" s="1"/>
      <c r="AF4" s="7"/>
      <c r="AG4" s="7"/>
      <c r="AH4" s="7"/>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114</v>
      </c>
      <c r="B5" s="7"/>
      <c r="C5" s="7">
        <v>1</v>
      </c>
      <c r="D5" s="7"/>
      <c r="E5" s="7"/>
      <c r="F5" s="7"/>
      <c r="G5" s="31"/>
      <c r="H5" s="26"/>
      <c r="I5" s="26"/>
      <c r="J5" s="26">
        <v>1</v>
      </c>
      <c r="K5" s="26"/>
      <c r="L5" s="20"/>
      <c r="M5" s="1"/>
      <c r="V5" s="1" t="s">
        <v>114</v>
      </c>
      <c r="W5" s="26">
        <v>1</v>
      </c>
      <c r="X5" s="26"/>
      <c r="Y5" s="26"/>
      <c r="Z5" s="26"/>
      <c r="AA5" s="26">
        <v>1</v>
      </c>
      <c r="AB5" s="26"/>
      <c r="AC5" s="26"/>
      <c r="AD5" s="20"/>
      <c r="AE5" s="1"/>
      <c r="AF5" s="7"/>
      <c r="AG5" s="7"/>
      <c r="AH5" s="7"/>
      <c r="AI5" s="7"/>
      <c r="AJ5" s="7"/>
      <c r="AK5" s="7"/>
      <c r="AL5" s="7"/>
      <c r="AM5" s="20"/>
      <c r="AN5" s="1"/>
      <c r="AO5" s="7"/>
      <c r="AP5" s="7"/>
      <c r="AQ5" s="7"/>
      <c r="AR5" s="7"/>
      <c r="AS5" s="7"/>
      <c r="AT5" s="7"/>
      <c r="AU5" s="7"/>
      <c r="AV5" s="20"/>
      <c r="AW5" s="1"/>
      <c r="AX5" s="7"/>
      <c r="AY5" s="7"/>
      <c r="AZ5" s="7"/>
      <c r="BA5" s="7"/>
      <c r="BB5" s="7"/>
      <c r="BC5" s="7"/>
      <c r="BD5" s="7"/>
      <c r="BE5" s="20"/>
    </row>
    <row r="6" spans="1:57" x14ac:dyDescent="0.25">
      <c r="A6" s="1" t="s">
        <v>115</v>
      </c>
      <c r="B6" s="7"/>
      <c r="C6" s="7">
        <v>1</v>
      </c>
      <c r="D6" s="7"/>
      <c r="E6" s="7"/>
      <c r="F6" s="7"/>
      <c r="G6" s="31"/>
      <c r="H6" s="26"/>
      <c r="I6" s="26">
        <v>1</v>
      </c>
      <c r="J6" s="26"/>
      <c r="K6" s="26"/>
      <c r="L6" s="20"/>
      <c r="M6" s="1"/>
      <c r="V6" s="1" t="s">
        <v>115</v>
      </c>
      <c r="W6" s="26">
        <v>1</v>
      </c>
      <c r="X6" s="26"/>
      <c r="Y6" s="26"/>
      <c r="Z6" s="26">
        <v>1</v>
      </c>
      <c r="AA6" s="26"/>
      <c r="AB6" s="26"/>
      <c r="AC6" s="26"/>
      <c r="AD6" s="20"/>
      <c r="AE6" s="1"/>
      <c r="AF6" s="7"/>
      <c r="AG6" s="7"/>
      <c r="AH6" s="7"/>
      <c r="AI6" s="7"/>
      <c r="AJ6" s="7"/>
      <c r="AK6" s="7"/>
      <c r="AL6" s="7"/>
      <c r="AM6" s="20"/>
      <c r="AN6" s="1"/>
      <c r="AO6" s="7"/>
      <c r="AP6" s="7"/>
      <c r="AQ6" s="7"/>
      <c r="AR6" s="7"/>
      <c r="AS6" s="7"/>
      <c r="AT6" s="7"/>
      <c r="AU6" s="7"/>
      <c r="AV6" s="20"/>
      <c r="AW6" s="1"/>
      <c r="AX6" s="7"/>
      <c r="AY6" s="7"/>
      <c r="AZ6" s="7"/>
      <c r="BA6" s="7"/>
      <c r="BB6" s="7"/>
      <c r="BC6" s="7"/>
      <c r="BD6" s="7"/>
      <c r="BE6" s="20"/>
    </row>
    <row r="7" spans="1:57" x14ac:dyDescent="0.25">
      <c r="A7" s="1" t="s">
        <v>116</v>
      </c>
      <c r="B7" s="7"/>
      <c r="C7" s="7">
        <v>1</v>
      </c>
      <c r="D7" s="7"/>
      <c r="E7" s="7"/>
      <c r="F7" s="7"/>
      <c r="G7" s="31"/>
      <c r="H7" s="26"/>
      <c r="I7" s="26">
        <v>1</v>
      </c>
      <c r="J7" s="26"/>
      <c r="K7" s="26"/>
      <c r="L7" s="20"/>
      <c r="M7" s="1"/>
      <c r="V7" s="1" t="s">
        <v>116</v>
      </c>
      <c r="W7" s="32">
        <v>1</v>
      </c>
      <c r="X7" s="26"/>
      <c r="Y7" s="26"/>
      <c r="Z7" s="26">
        <v>1</v>
      </c>
      <c r="AA7" s="26"/>
      <c r="AB7" s="26"/>
      <c r="AC7" s="26"/>
      <c r="AD7" s="20"/>
      <c r="AE7" s="1"/>
      <c r="AF7" s="7"/>
      <c r="AG7" s="7"/>
      <c r="AH7" s="7"/>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117</v>
      </c>
      <c r="B8" s="7"/>
      <c r="C8" s="7">
        <v>1</v>
      </c>
      <c r="D8" s="7"/>
      <c r="E8" s="7"/>
      <c r="F8" s="7"/>
      <c r="G8" s="31"/>
      <c r="H8" s="26">
        <v>1</v>
      </c>
      <c r="I8" s="26"/>
      <c r="J8" s="26"/>
      <c r="K8" s="26"/>
      <c r="L8" s="20"/>
      <c r="M8" s="1"/>
      <c r="V8" s="1" t="s">
        <v>117</v>
      </c>
      <c r="W8" s="32">
        <v>1</v>
      </c>
      <c r="X8" s="26"/>
      <c r="Y8" s="26">
        <v>1</v>
      </c>
      <c r="Z8" s="26"/>
      <c r="AA8" s="26"/>
      <c r="AB8" s="26"/>
      <c r="AC8" s="26"/>
      <c r="AD8" s="20"/>
      <c r="AE8" s="1"/>
      <c r="AF8" s="7"/>
      <c r="AG8" s="7"/>
      <c r="AH8" s="7"/>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118</v>
      </c>
      <c r="B9" s="7"/>
      <c r="C9" s="7">
        <v>1</v>
      </c>
      <c r="D9" s="7"/>
      <c r="E9" s="7"/>
      <c r="F9" s="7"/>
      <c r="G9" s="31"/>
      <c r="H9" s="26">
        <v>1</v>
      </c>
      <c r="I9" s="26"/>
      <c r="J9" s="26"/>
      <c r="K9" s="26"/>
      <c r="L9" s="20"/>
      <c r="M9" s="1"/>
      <c r="V9" s="1" t="s">
        <v>118</v>
      </c>
      <c r="W9" s="32">
        <v>1</v>
      </c>
      <c r="X9" s="26"/>
      <c r="Y9" s="26">
        <v>1</v>
      </c>
      <c r="Z9" s="26"/>
      <c r="AA9" s="26"/>
      <c r="AB9" s="26"/>
      <c r="AC9" s="26"/>
      <c r="AD9" s="20"/>
      <c r="AE9" s="1"/>
      <c r="AF9" s="7"/>
      <c r="AG9" s="7"/>
      <c r="AH9" s="7"/>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119</v>
      </c>
      <c r="B10" s="7"/>
      <c r="C10" s="7">
        <v>1</v>
      </c>
      <c r="D10" s="7"/>
      <c r="E10" s="7"/>
      <c r="F10" s="7"/>
      <c r="G10" s="31"/>
      <c r="H10" s="26">
        <v>1</v>
      </c>
      <c r="I10" s="26"/>
      <c r="J10" s="26"/>
      <c r="K10" s="26"/>
      <c r="L10" s="20"/>
      <c r="M10" s="1"/>
      <c r="V10" s="1" t="s">
        <v>119</v>
      </c>
      <c r="W10" s="32">
        <v>1</v>
      </c>
      <c r="X10" s="26"/>
      <c r="Y10" s="26">
        <v>1</v>
      </c>
      <c r="Z10" s="26"/>
      <c r="AA10" s="26"/>
      <c r="AB10" s="26"/>
      <c r="AC10" s="26"/>
      <c r="AD10" s="20"/>
      <c r="AE10" s="1"/>
      <c r="AF10" s="7"/>
      <c r="AG10" s="7"/>
      <c r="AH10" s="7"/>
      <c r="AI10" s="7"/>
      <c r="AJ10" s="7"/>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120</v>
      </c>
      <c r="B11" s="7"/>
      <c r="C11" s="7"/>
      <c r="D11" s="7">
        <v>1</v>
      </c>
      <c r="E11" s="7"/>
      <c r="F11" s="7"/>
      <c r="G11" s="31"/>
      <c r="H11" s="26"/>
      <c r="I11" s="26"/>
      <c r="J11" s="26">
        <v>1</v>
      </c>
      <c r="K11" s="26"/>
      <c r="L11" s="20"/>
      <c r="M11" s="1"/>
      <c r="V11" s="1"/>
      <c r="W11" s="26"/>
      <c r="X11" s="26"/>
      <c r="Y11" s="26"/>
      <c r="Z11" s="26"/>
      <c r="AA11" s="26"/>
      <c r="AB11" s="26"/>
      <c r="AC11" s="26"/>
      <c r="AD11" s="20"/>
      <c r="AE11" s="1" t="s">
        <v>520</v>
      </c>
      <c r="AF11" s="7">
        <v>1</v>
      </c>
      <c r="AG11" s="7"/>
      <c r="AH11" s="7"/>
      <c r="AI11" s="7"/>
      <c r="AJ11" s="7">
        <v>1</v>
      </c>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121</v>
      </c>
      <c r="B12" s="7"/>
      <c r="C12" s="7">
        <v>1</v>
      </c>
      <c r="D12" s="7"/>
      <c r="E12" s="7"/>
      <c r="F12" s="7"/>
      <c r="G12" s="31"/>
      <c r="H12" s="26"/>
      <c r="I12" s="26">
        <v>1</v>
      </c>
      <c r="J12" s="26"/>
      <c r="K12" s="26"/>
      <c r="L12" s="20"/>
      <c r="M12" s="1"/>
      <c r="V12" s="1" t="s">
        <v>121</v>
      </c>
      <c r="W12" s="32">
        <v>1</v>
      </c>
      <c r="X12" s="26"/>
      <c r="Y12" s="26"/>
      <c r="Z12" s="26">
        <v>1</v>
      </c>
      <c r="AA12" s="26"/>
      <c r="AB12" s="26"/>
      <c r="AC12" s="26"/>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122</v>
      </c>
      <c r="B13" s="7"/>
      <c r="C13" s="7">
        <v>1</v>
      </c>
      <c r="D13" s="7"/>
      <c r="E13" s="7"/>
      <c r="F13" s="7"/>
      <c r="G13" s="31"/>
      <c r="H13" s="26">
        <v>1</v>
      </c>
      <c r="I13" s="26"/>
      <c r="J13" s="26"/>
      <c r="K13" s="26"/>
      <c r="L13" s="20"/>
      <c r="M13" s="1"/>
      <c r="V13" s="1" t="s">
        <v>122</v>
      </c>
      <c r="W13" s="32">
        <v>1</v>
      </c>
      <c r="X13" s="26"/>
      <c r="Y13" s="32">
        <v>1</v>
      </c>
      <c r="Z13" s="26"/>
      <c r="AA13" s="26"/>
      <c r="AB13" s="26"/>
      <c r="AC13" s="26"/>
      <c r="AD13" s="20"/>
      <c r="AE13" s="1"/>
      <c r="AF13" s="7"/>
      <c r="AG13" s="7"/>
      <c r="AH13" s="7"/>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123</v>
      </c>
      <c r="B14" s="7"/>
      <c r="C14" s="7">
        <v>1</v>
      </c>
      <c r="D14" s="7"/>
      <c r="E14" s="7"/>
      <c r="F14" s="7"/>
      <c r="G14" s="31"/>
      <c r="H14" s="26">
        <v>1</v>
      </c>
      <c r="I14" s="26"/>
      <c r="J14" s="26"/>
      <c r="K14" s="26"/>
      <c r="L14" s="20"/>
      <c r="M14" s="1"/>
      <c r="V14" s="1" t="s">
        <v>123</v>
      </c>
      <c r="W14" s="32">
        <v>1</v>
      </c>
      <c r="X14" s="26"/>
      <c r="Y14" s="32">
        <v>1</v>
      </c>
      <c r="Z14" s="26"/>
      <c r="AA14" s="26"/>
      <c r="AB14" s="26"/>
      <c r="AC14" s="26"/>
      <c r="AD14" s="20"/>
      <c r="AE14" s="1"/>
      <c r="AF14" s="7"/>
      <c r="AG14" s="7"/>
      <c r="AH14" s="7"/>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124</v>
      </c>
      <c r="B15" s="7"/>
      <c r="C15" s="7">
        <v>1</v>
      </c>
      <c r="D15" s="7"/>
      <c r="E15" s="7"/>
      <c r="F15" s="7"/>
      <c r="G15" s="31"/>
      <c r="H15" s="26"/>
      <c r="I15" s="26">
        <v>1</v>
      </c>
      <c r="J15" s="26"/>
      <c r="K15" s="26"/>
      <c r="L15" s="20"/>
      <c r="M15" s="1"/>
      <c r="V15" s="1" t="s">
        <v>124</v>
      </c>
      <c r="W15" s="32">
        <v>1</v>
      </c>
      <c r="X15" s="26"/>
      <c r="Y15" s="26"/>
      <c r="Z15" s="26">
        <v>1</v>
      </c>
      <c r="AA15" s="26"/>
      <c r="AB15" s="26"/>
      <c r="AC15" s="26"/>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125</v>
      </c>
      <c r="B16" s="7"/>
      <c r="C16" s="7">
        <v>1</v>
      </c>
      <c r="D16" s="7"/>
      <c r="E16" s="7"/>
      <c r="F16" s="7"/>
      <c r="G16" s="31"/>
      <c r="H16" s="26"/>
      <c r="I16" s="26">
        <v>1</v>
      </c>
      <c r="J16" s="26"/>
      <c r="K16" s="26"/>
      <c r="L16" s="20"/>
      <c r="M16" s="1"/>
      <c r="V16" s="1" t="s">
        <v>125</v>
      </c>
      <c r="W16" s="32">
        <v>1</v>
      </c>
      <c r="X16" s="26"/>
      <c r="Y16" s="26"/>
      <c r="Z16" s="26">
        <v>1</v>
      </c>
      <c r="AA16" s="26"/>
      <c r="AB16" s="26"/>
      <c r="AC16" s="26"/>
      <c r="AD16" s="20"/>
      <c r="AE16" s="1"/>
      <c r="AF16" s="7"/>
      <c r="AG16" s="7"/>
      <c r="AH16" s="7"/>
      <c r="AI16" s="7"/>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126</v>
      </c>
      <c r="B17" s="7"/>
      <c r="C17" s="7">
        <v>1</v>
      </c>
      <c r="D17" s="7"/>
      <c r="E17" s="7"/>
      <c r="F17" s="7"/>
      <c r="G17" s="31"/>
      <c r="H17" s="26"/>
      <c r="I17" s="26"/>
      <c r="J17" s="26">
        <v>1</v>
      </c>
      <c r="K17" s="26"/>
      <c r="L17" s="20"/>
      <c r="M17" s="1"/>
      <c r="V17" s="1" t="s">
        <v>126</v>
      </c>
      <c r="W17" s="32">
        <v>1</v>
      </c>
      <c r="X17" s="26"/>
      <c r="Y17" s="26"/>
      <c r="Z17" s="26"/>
      <c r="AA17" s="26">
        <v>1</v>
      </c>
      <c r="AB17" s="26"/>
      <c r="AC17" s="26"/>
      <c r="AD17" s="20"/>
      <c r="AE17" s="1"/>
      <c r="AF17" s="7"/>
      <c r="AG17" s="7"/>
      <c r="AH17" s="7"/>
      <c r="AI17" s="7"/>
      <c r="AJ17" s="7"/>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127</v>
      </c>
      <c r="B18" s="7"/>
      <c r="C18" s="7">
        <v>1</v>
      </c>
      <c r="D18" s="7"/>
      <c r="E18" s="7"/>
      <c r="F18" s="7"/>
      <c r="G18" s="31"/>
      <c r="H18" s="26"/>
      <c r="I18" s="26"/>
      <c r="J18" s="26">
        <v>1</v>
      </c>
      <c r="K18" s="26"/>
      <c r="L18" s="20"/>
      <c r="M18" s="1"/>
      <c r="V18" s="1" t="s">
        <v>127</v>
      </c>
      <c r="W18" s="32">
        <v>1</v>
      </c>
      <c r="X18" s="26"/>
      <c r="Y18" s="26"/>
      <c r="Z18" s="26"/>
      <c r="AA18" s="26">
        <v>1</v>
      </c>
      <c r="AB18" s="26"/>
      <c r="AC18" s="26"/>
      <c r="AD18" s="20"/>
      <c r="AE18" s="1"/>
      <c r="AF18" s="7"/>
      <c r="AG18" s="7"/>
      <c r="AH18" s="7"/>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128</v>
      </c>
      <c r="B19" s="7"/>
      <c r="C19" s="7">
        <v>1</v>
      </c>
      <c r="D19" s="7"/>
      <c r="E19" s="7"/>
      <c r="F19" s="7"/>
      <c r="G19" s="31"/>
      <c r="H19" s="26">
        <v>1</v>
      </c>
      <c r="I19" s="26"/>
      <c r="J19" s="26"/>
      <c r="K19" s="26"/>
      <c r="L19" s="20"/>
      <c r="M19" s="1"/>
      <c r="V19" s="1" t="s">
        <v>128</v>
      </c>
      <c r="W19" s="32">
        <v>1</v>
      </c>
      <c r="X19" s="26"/>
      <c r="Y19" s="26">
        <v>1</v>
      </c>
      <c r="Z19" s="26"/>
      <c r="AA19" s="26"/>
      <c r="AB19" s="26"/>
      <c r="AC19" s="26"/>
      <c r="AD19" s="20"/>
      <c r="AE19" s="1"/>
      <c r="AF19" s="7"/>
      <c r="AG19" s="7"/>
      <c r="AH19" s="7"/>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1" t="s">
        <v>129</v>
      </c>
      <c r="B20" s="7"/>
      <c r="C20" s="7">
        <v>1</v>
      </c>
      <c r="D20" s="7"/>
      <c r="E20" s="7"/>
      <c r="F20" s="7"/>
      <c r="G20" s="31"/>
      <c r="H20" s="26">
        <v>1</v>
      </c>
      <c r="I20" s="26"/>
      <c r="J20" s="26"/>
      <c r="K20" s="26"/>
      <c r="L20" s="20"/>
      <c r="M20" s="1"/>
      <c r="V20" s="1" t="s">
        <v>129</v>
      </c>
      <c r="W20" s="32">
        <v>1</v>
      </c>
      <c r="X20" s="26"/>
      <c r="Y20" s="26">
        <v>1</v>
      </c>
      <c r="Z20" s="26"/>
      <c r="AA20" s="26"/>
      <c r="AB20" s="26"/>
      <c r="AC20" s="26"/>
      <c r="AD20" s="20"/>
      <c r="AE20" s="1"/>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1" t="s">
        <v>130</v>
      </c>
      <c r="B21" s="7"/>
      <c r="C21" s="7">
        <v>1</v>
      </c>
      <c r="D21" s="7"/>
      <c r="E21" s="7"/>
      <c r="F21" s="7"/>
      <c r="G21" s="31"/>
      <c r="H21" s="26">
        <v>1</v>
      </c>
      <c r="I21" s="26"/>
      <c r="J21" s="26"/>
      <c r="K21" s="26"/>
      <c r="L21" s="20"/>
      <c r="M21" s="1"/>
      <c r="V21" s="1" t="s">
        <v>130</v>
      </c>
      <c r="W21" s="32">
        <v>1</v>
      </c>
      <c r="X21" s="26"/>
      <c r="Y21" s="26">
        <v>1</v>
      </c>
      <c r="Z21" s="26"/>
      <c r="AA21" s="26"/>
      <c r="AB21" s="26"/>
      <c r="AC21" s="26"/>
      <c r="AD21" s="20"/>
      <c r="AE21" s="1"/>
      <c r="AF21" s="7"/>
      <c r="AG21" s="7"/>
      <c r="AH21" s="7"/>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1" t="s">
        <v>131</v>
      </c>
      <c r="B22" s="7"/>
      <c r="C22" s="7">
        <v>1</v>
      </c>
      <c r="D22" s="7"/>
      <c r="E22" s="7"/>
      <c r="F22" s="7"/>
      <c r="G22" s="31"/>
      <c r="H22" s="26">
        <v>1</v>
      </c>
      <c r="I22" s="26"/>
      <c r="J22" s="26"/>
      <c r="K22" s="26"/>
      <c r="L22" s="20"/>
      <c r="M22" s="1"/>
      <c r="V22" s="1" t="s">
        <v>131</v>
      </c>
      <c r="W22" s="32">
        <v>1</v>
      </c>
      <c r="X22" s="26"/>
      <c r="Y22" s="32">
        <v>1</v>
      </c>
      <c r="Z22" s="26"/>
      <c r="AA22" s="26"/>
      <c r="AB22" s="26"/>
      <c r="AC22" s="26"/>
      <c r="AD22" s="20"/>
      <c r="AE22" s="1"/>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132</v>
      </c>
      <c r="B23" s="7"/>
      <c r="C23" s="7">
        <v>1</v>
      </c>
      <c r="D23" s="7"/>
      <c r="E23" s="7"/>
      <c r="F23" s="7"/>
      <c r="G23" s="31"/>
      <c r="H23" s="26">
        <v>1</v>
      </c>
      <c r="I23" s="26"/>
      <c r="J23" s="26"/>
      <c r="K23" s="26"/>
      <c r="L23" s="20"/>
      <c r="M23" s="1"/>
      <c r="V23" s="1" t="s">
        <v>132</v>
      </c>
      <c r="W23" s="32">
        <v>1</v>
      </c>
      <c r="X23" s="26"/>
      <c r="Y23" s="32">
        <v>1</v>
      </c>
      <c r="Z23" s="26"/>
      <c r="AA23" s="26"/>
      <c r="AB23" s="26"/>
      <c r="AC23" s="26"/>
      <c r="AD23" s="20"/>
      <c r="AE23" s="1"/>
      <c r="AF23" s="7"/>
      <c r="AG23" s="7"/>
      <c r="AH23" s="7"/>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133</v>
      </c>
      <c r="B24" s="7"/>
      <c r="C24" s="7">
        <v>1</v>
      </c>
      <c r="D24" s="7"/>
      <c r="E24" s="7"/>
      <c r="F24" s="7"/>
      <c r="G24" s="31"/>
      <c r="H24" s="26"/>
      <c r="I24" s="26"/>
      <c r="J24" s="26">
        <v>1</v>
      </c>
      <c r="K24" s="26"/>
      <c r="L24" s="20"/>
      <c r="M24" s="1"/>
      <c r="V24" s="1" t="s">
        <v>133</v>
      </c>
      <c r="W24" s="32">
        <v>1</v>
      </c>
      <c r="X24" s="26"/>
      <c r="Y24" s="26"/>
      <c r="Z24" s="26"/>
      <c r="AA24" s="26">
        <v>1</v>
      </c>
      <c r="AB24" s="26"/>
      <c r="AC24" s="26"/>
      <c r="AD24" s="20"/>
      <c r="AE24" s="1"/>
      <c r="AF24" s="7"/>
      <c r="AG24" s="7"/>
      <c r="AH24" s="7"/>
      <c r="AI24" s="7"/>
      <c r="AJ24" s="7"/>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134</v>
      </c>
      <c r="B25" s="7"/>
      <c r="C25" s="7">
        <v>1</v>
      </c>
      <c r="D25" s="7"/>
      <c r="E25" s="7"/>
      <c r="F25" s="7"/>
      <c r="G25" s="31"/>
      <c r="H25" s="26">
        <v>1</v>
      </c>
      <c r="I25" s="26"/>
      <c r="J25" s="26"/>
      <c r="K25" s="26"/>
      <c r="L25" s="20"/>
      <c r="M25" s="1"/>
      <c r="V25" s="1" t="s">
        <v>134</v>
      </c>
      <c r="W25" s="32">
        <v>1</v>
      </c>
      <c r="X25" s="26"/>
      <c r="Y25" s="32">
        <v>1</v>
      </c>
      <c r="Z25" s="26"/>
      <c r="AA25" s="26"/>
      <c r="AB25" s="26"/>
      <c r="AC25" s="26"/>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135</v>
      </c>
      <c r="B26" s="7"/>
      <c r="C26" s="7"/>
      <c r="D26" s="7">
        <v>1</v>
      </c>
      <c r="E26" s="7"/>
      <c r="F26" s="7"/>
      <c r="G26" s="31"/>
      <c r="H26" s="26">
        <v>1</v>
      </c>
      <c r="I26" s="26"/>
      <c r="J26" s="26"/>
      <c r="K26" s="26"/>
      <c r="L26" s="20"/>
      <c r="M26" s="1"/>
      <c r="V26" s="1"/>
      <c r="W26" s="29"/>
      <c r="X26" s="29"/>
      <c r="Y26" s="29"/>
      <c r="Z26" s="29"/>
      <c r="AA26" s="29"/>
      <c r="AB26" s="29"/>
      <c r="AC26" s="29"/>
      <c r="AD26" s="23"/>
      <c r="AE26" s="1" t="s">
        <v>135</v>
      </c>
      <c r="AF26" s="7">
        <v>1</v>
      </c>
      <c r="AG26" s="7"/>
      <c r="AH26" s="7">
        <v>1</v>
      </c>
      <c r="AI26" s="7"/>
      <c r="AJ26" s="7"/>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L27" si="0">SUM(B4:B26)</f>
        <v>0</v>
      </c>
      <c r="C27" s="7">
        <f t="shared" si="0"/>
        <v>21</v>
      </c>
      <c r="D27" s="7">
        <f t="shared" si="0"/>
        <v>2</v>
      </c>
      <c r="E27" s="7">
        <f t="shared" si="0"/>
        <v>0</v>
      </c>
      <c r="F27" s="7">
        <f t="shared" si="0"/>
        <v>0</v>
      </c>
      <c r="G27" s="31">
        <f t="shared" si="0"/>
        <v>0</v>
      </c>
      <c r="H27" s="26">
        <f t="shared" si="0"/>
        <v>13</v>
      </c>
      <c r="I27" s="26">
        <f t="shared" si="0"/>
        <v>5</v>
      </c>
      <c r="J27" s="26">
        <f t="shared" si="0"/>
        <v>5</v>
      </c>
      <c r="K27" s="26">
        <f t="shared" si="0"/>
        <v>0</v>
      </c>
      <c r="L27" s="20">
        <f t="shared" si="0"/>
        <v>0</v>
      </c>
      <c r="N27" s="7">
        <f t="shared" ref="N27:T27" si="1">SUM(N4:N26)</f>
        <v>0</v>
      </c>
      <c r="O27" s="7">
        <f t="shared" si="1"/>
        <v>0</v>
      </c>
      <c r="P27" s="7">
        <f t="shared" si="1"/>
        <v>0</v>
      </c>
      <c r="Q27" s="7">
        <f t="shared" si="1"/>
        <v>0</v>
      </c>
      <c r="R27" s="7">
        <f t="shared" si="1"/>
        <v>0</v>
      </c>
      <c r="S27" s="7">
        <f t="shared" si="1"/>
        <v>0</v>
      </c>
      <c r="T27" s="7">
        <f t="shared" si="1"/>
        <v>0</v>
      </c>
      <c r="U27" s="26">
        <f>IF(SUM(O27:T27)=N27,N27,"Error")</f>
        <v>0</v>
      </c>
      <c r="V27" s="28"/>
      <c r="W27" s="26">
        <f t="shared" ref="W27:AC27" si="2">SUM(W4:W26)</f>
        <v>21</v>
      </c>
      <c r="X27" s="26">
        <f t="shared" si="2"/>
        <v>0</v>
      </c>
      <c r="Y27" s="26">
        <f t="shared" si="2"/>
        <v>12</v>
      </c>
      <c r="Z27" s="26">
        <f t="shared" si="2"/>
        <v>5</v>
      </c>
      <c r="AA27" s="26">
        <f t="shared" si="2"/>
        <v>4</v>
      </c>
      <c r="AB27" s="26">
        <f t="shared" si="2"/>
        <v>0</v>
      </c>
      <c r="AC27" s="29">
        <f t="shared" si="2"/>
        <v>0</v>
      </c>
      <c r="AD27" s="20">
        <f>IF(SUM(X27:AC27)=W27,W27,"Error")</f>
        <v>21</v>
      </c>
      <c r="AF27" s="7">
        <f t="shared" ref="AF27:AL27" si="3">SUM(AF4:AF26)</f>
        <v>2</v>
      </c>
      <c r="AG27" s="7">
        <f t="shared" si="3"/>
        <v>0</v>
      </c>
      <c r="AH27" s="7">
        <f t="shared" si="3"/>
        <v>1</v>
      </c>
      <c r="AI27" s="7">
        <f t="shared" si="3"/>
        <v>0</v>
      </c>
      <c r="AJ27" s="7">
        <f t="shared" si="3"/>
        <v>1</v>
      </c>
      <c r="AK27" s="7">
        <f t="shared" si="3"/>
        <v>0</v>
      </c>
      <c r="AL27" s="7">
        <f t="shared" si="3"/>
        <v>0</v>
      </c>
      <c r="AM27" s="16">
        <f>IF(SUM(AG27:AL27)=AF27,AF27,"Error")</f>
        <v>2</v>
      </c>
      <c r="AO27" s="7">
        <f t="shared" ref="AO27:AU27" si="4">SUM(AO4:AO26)</f>
        <v>0</v>
      </c>
      <c r="AP27" s="7">
        <f t="shared" si="4"/>
        <v>0</v>
      </c>
      <c r="AQ27" s="7">
        <f t="shared" si="4"/>
        <v>0</v>
      </c>
      <c r="AR27" s="7">
        <f t="shared" si="4"/>
        <v>0</v>
      </c>
      <c r="AS27" s="7">
        <f t="shared" si="4"/>
        <v>0</v>
      </c>
      <c r="AT27" s="7">
        <f t="shared" si="4"/>
        <v>0</v>
      </c>
      <c r="AU27" s="7">
        <f t="shared" si="4"/>
        <v>0</v>
      </c>
      <c r="AV27" s="16">
        <f>IF(SUM(AP27:AU27)=AO27,AO27,"Error")</f>
        <v>0</v>
      </c>
      <c r="AX27" s="7">
        <f t="shared" ref="AX27:BD27" si="5">SUM(AX4:AX26)</f>
        <v>0</v>
      </c>
      <c r="AY27" s="7">
        <f t="shared" si="5"/>
        <v>0</v>
      </c>
      <c r="AZ27" s="7">
        <f t="shared" si="5"/>
        <v>0</v>
      </c>
      <c r="BA27" s="7">
        <f t="shared" si="5"/>
        <v>0</v>
      </c>
      <c r="BB27" s="7">
        <f t="shared" si="5"/>
        <v>0</v>
      </c>
      <c r="BC27" s="7">
        <f t="shared" si="5"/>
        <v>0</v>
      </c>
      <c r="BD27" s="7">
        <f t="shared" si="5"/>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56F66C71-01D6-4F6C-B3A8-B08B5855BB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29"/>
  <sheetViews>
    <sheetView workbookViewId="0">
      <selection activeCell="A29" sqref="A29"/>
    </sheetView>
  </sheetViews>
  <sheetFormatPr defaultRowHeight="15" x14ac:dyDescent="0.25"/>
  <cols>
    <col min="1" max="1" width="15.140625" customWidth="1"/>
    <col min="2" max="2" width="6" customWidth="1"/>
    <col min="3" max="3" width="8" customWidth="1"/>
    <col min="4" max="4" width="7.7109375" customWidth="1"/>
    <col min="5" max="5" width="10.7109375" customWidth="1"/>
    <col min="6" max="6" width="6.85546875" customWidth="1"/>
    <col min="7" max="7" width="6" customWidth="1"/>
    <col min="8" max="8" width="6.7109375" customWidth="1"/>
    <col min="9" max="9" width="8.140625" customWidth="1"/>
    <col min="10" max="10" width="7.28515625" customWidth="1"/>
    <col min="11" max="11" width="7.7109375" customWidth="1"/>
    <col min="13" max="13" width="13.28515625" customWidth="1"/>
    <col min="14" max="14" width="7.28515625" customWidth="1"/>
    <col min="15" max="15" width="6" customWidth="1"/>
    <col min="16" max="16" width="6.42578125" customWidth="1"/>
    <col min="18" max="18" width="6.42578125" customWidth="1"/>
    <col min="19" max="19" width="6.85546875" customWidth="1"/>
    <col min="22" max="22" width="13" customWidth="1"/>
    <col min="24" max="24" width="6.140625" customWidth="1"/>
    <col min="25" max="25" width="6.5703125" customWidth="1"/>
    <col min="27" max="27" width="7.140625" customWidth="1"/>
    <col min="28" max="28" width="7.7109375" customWidth="1"/>
    <col min="31" max="31" width="12.42578125" customWidth="1"/>
    <col min="40" max="40" width="13.42578125" customWidth="1"/>
    <col min="49" max="49" width="12.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35.25"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136</v>
      </c>
      <c r="B4" s="7"/>
      <c r="C4" s="7">
        <v>1</v>
      </c>
      <c r="D4" s="7"/>
      <c r="E4" s="7"/>
      <c r="F4" s="7"/>
      <c r="G4" s="30"/>
      <c r="H4" s="27"/>
      <c r="I4" s="27">
        <v>1</v>
      </c>
      <c r="J4" s="27"/>
      <c r="K4" s="27"/>
      <c r="L4" s="19"/>
      <c r="M4" s="1"/>
      <c r="N4" s="7"/>
      <c r="O4" s="7"/>
      <c r="P4" s="7"/>
      <c r="Q4" s="7"/>
      <c r="R4" s="7"/>
      <c r="S4" s="7"/>
      <c r="T4" s="7"/>
      <c r="U4" s="7"/>
      <c r="V4" s="1" t="s">
        <v>136</v>
      </c>
      <c r="W4" s="27">
        <v>1</v>
      </c>
      <c r="X4" s="27"/>
      <c r="Y4" s="27"/>
      <c r="Z4" s="27">
        <v>1</v>
      </c>
      <c r="AA4" s="27"/>
      <c r="AB4" s="27"/>
      <c r="AC4" s="27"/>
      <c r="AD4" s="19"/>
      <c r="AE4" s="1"/>
      <c r="AF4" s="7"/>
      <c r="AG4" s="7"/>
      <c r="AH4" s="7"/>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137</v>
      </c>
      <c r="B5" s="7"/>
      <c r="C5" s="7"/>
      <c r="D5" s="7">
        <v>1</v>
      </c>
      <c r="E5" s="7"/>
      <c r="F5" s="7"/>
      <c r="G5" s="31"/>
      <c r="H5" s="26">
        <v>1</v>
      </c>
      <c r="I5" s="26"/>
      <c r="J5" s="26"/>
      <c r="K5" s="26"/>
      <c r="L5" s="20"/>
      <c r="M5" s="1"/>
      <c r="N5" s="7"/>
      <c r="O5" s="7"/>
      <c r="P5" s="7"/>
      <c r="Q5" s="7"/>
      <c r="R5" s="7"/>
      <c r="S5" s="7"/>
      <c r="T5" s="7"/>
      <c r="U5" s="7"/>
      <c r="V5" s="1"/>
      <c r="W5" s="26"/>
      <c r="X5" s="26"/>
      <c r="Y5" s="26"/>
      <c r="Z5" s="26"/>
      <c r="AA5" s="26"/>
      <c r="AB5" s="26"/>
      <c r="AC5" s="26"/>
      <c r="AD5" s="20"/>
      <c r="AE5" s="1" t="s">
        <v>137</v>
      </c>
      <c r="AF5" s="7">
        <v>1</v>
      </c>
      <c r="AG5" s="7"/>
      <c r="AH5" s="7">
        <v>1</v>
      </c>
      <c r="AI5" s="7"/>
      <c r="AJ5" s="7"/>
      <c r="AK5" s="7"/>
      <c r="AL5" s="7"/>
      <c r="AM5" s="20"/>
      <c r="AN5" s="1"/>
      <c r="AO5" s="7"/>
      <c r="AP5" s="7"/>
      <c r="AQ5" s="7"/>
      <c r="AR5" s="7"/>
      <c r="AS5" s="7"/>
      <c r="AT5" s="7"/>
      <c r="AU5" s="7"/>
      <c r="AV5" s="20"/>
      <c r="AW5" s="1"/>
      <c r="AX5" s="7"/>
      <c r="AY5" s="7"/>
      <c r="AZ5" s="7"/>
      <c r="BA5" s="7"/>
      <c r="BB5" s="7"/>
      <c r="BC5" s="7"/>
      <c r="BD5" s="7"/>
      <c r="BE5" s="20"/>
    </row>
    <row r="6" spans="1:57" x14ac:dyDescent="0.25">
      <c r="A6" s="1" t="s">
        <v>138</v>
      </c>
      <c r="B6" s="7"/>
      <c r="C6" s="7"/>
      <c r="D6" s="7">
        <v>1</v>
      </c>
      <c r="E6" s="7"/>
      <c r="F6" s="7"/>
      <c r="G6" s="31"/>
      <c r="H6" s="26">
        <v>1</v>
      </c>
      <c r="I6" s="26"/>
      <c r="J6" s="26"/>
      <c r="K6" s="26"/>
      <c r="L6" s="20"/>
      <c r="M6" s="1"/>
      <c r="N6" s="7"/>
      <c r="O6" s="7"/>
      <c r="P6" s="7"/>
      <c r="Q6" s="7"/>
      <c r="R6" s="7"/>
      <c r="S6" s="7"/>
      <c r="T6" s="7"/>
      <c r="U6" s="7"/>
      <c r="V6" s="1"/>
      <c r="W6" s="26"/>
      <c r="X6" s="26"/>
      <c r="Y6" s="26"/>
      <c r="Z6" s="26"/>
      <c r="AA6" s="26"/>
      <c r="AB6" s="26"/>
      <c r="AC6" s="26"/>
      <c r="AD6" s="20"/>
      <c r="AE6" s="1" t="s">
        <v>138</v>
      </c>
      <c r="AF6" s="7">
        <v>1</v>
      </c>
      <c r="AG6" s="7"/>
      <c r="AH6" s="7">
        <v>1</v>
      </c>
      <c r="AI6" s="7"/>
      <c r="AJ6" s="7"/>
      <c r="AK6" s="7"/>
      <c r="AL6" s="7"/>
      <c r="AM6" s="20"/>
      <c r="AN6" s="1"/>
      <c r="AO6" s="7"/>
      <c r="AP6" s="7"/>
      <c r="AQ6" s="7"/>
      <c r="AR6" s="7"/>
      <c r="AS6" s="7"/>
      <c r="AT6" s="7"/>
      <c r="AU6" s="7"/>
      <c r="AV6" s="20"/>
      <c r="AW6" s="1"/>
      <c r="AX6" s="7"/>
      <c r="AY6" s="7"/>
      <c r="AZ6" s="7"/>
      <c r="BA6" s="7"/>
      <c r="BB6" s="7"/>
      <c r="BC6" s="7"/>
      <c r="BD6" s="7"/>
      <c r="BE6" s="20"/>
    </row>
    <row r="7" spans="1:57" x14ac:dyDescent="0.25">
      <c r="A7" s="1" t="s">
        <v>139</v>
      </c>
      <c r="B7" s="7"/>
      <c r="C7" s="7">
        <v>1</v>
      </c>
      <c r="D7" s="7"/>
      <c r="E7" s="7"/>
      <c r="F7" s="7"/>
      <c r="G7" s="31"/>
      <c r="H7" s="26">
        <v>1</v>
      </c>
      <c r="I7" s="26"/>
      <c r="J7" s="26"/>
      <c r="K7" s="26"/>
      <c r="L7" s="20"/>
      <c r="M7" s="1"/>
      <c r="N7" s="7"/>
      <c r="O7" s="7"/>
      <c r="P7" s="7"/>
      <c r="Q7" s="7"/>
      <c r="R7" s="7"/>
      <c r="S7" s="7"/>
      <c r="T7" s="7"/>
      <c r="U7" s="7"/>
      <c r="V7" s="1" t="s">
        <v>139</v>
      </c>
      <c r="W7" s="26">
        <v>1</v>
      </c>
      <c r="X7" s="26"/>
      <c r="Y7" s="26">
        <v>1</v>
      </c>
      <c r="Z7" s="26"/>
      <c r="AA7" s="26"/>
      <c r="AB7" s="26"/>
      <c r="AC7" s="26"/>
      <c r="AD7" s="20"/>
      <c r="AE7" s="1"/>
      <c r="AF7" s="7"/>
      <c r="AG7" s="7"/>
      <c r="AH7" s="7"/>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140</v>
      </c>
      <c r="B8" s="7"/>
      <c r="C8" s="7">
        <v>1</v>
      </c>
      <c r="D8" s="7"/>
      <c r="E8" s="7"/>
      <c r="F8" s="7"/>
      <c r="G8" s="31"/>
      <c r="H8" s="26"/>
      <c r="I8" s="26"/>
      <c r="J8" s="26">
        <v>1</v>
      </c>
      <c r="K8" s="26"/>
      <c r="L8" s="20"/>
      <c r="M8" s="1"/>
      <c r="N8" s="7"/>
      <c r="O8" s="7"/>
      <c r="P8" s="7"/>
      <c r="Q8" s="7"/>
      <c r="R8" s="7"/>
      <c r="S8" s="7"/>
      <c r="T8" s="7"/>
      <c r="U8" s="7"/>
      <c r="V8" s="1" t="s">
        <v>140</v>
      </c>
      <c r="W8" s="26">
        <v>1</v>
      </c>
      <c r="X8" s="26"/>
      <c r="Y8" s="26"/>
      <c r="Z8" s="26"/>
      <c r="AA8" s="26">
        <v>1</v>
      </c>
      <c r="AB8" s="26"/>
      <c r="AC8" s="26"/>
      <c r="AD8" s="20"/>
      <c r="AE8" s="1"/>
      <c r="AF8" s="7"/>
      <c r="AG8" s="7"/>
      <c r="AH8" s="7"/>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141</v>
      </c>
      <c r="B9" s="7"/>
      <c r="C9" s="7">
        <v>1</v>
      </c>
      <c r="D9" s="7"/>
      <c r="E9" s="7"/>
      <c r="F9" s="7"/>
      <c r="G9" s="31"/>
      <c r="H9" s="26"/>
      <c r="I9" s="26">
        <v>1</v>
      </c>
      <c r="J9" s="26"/>
      <c r="K9" s="26"/>
      <c r="L9" s="20"/>
      <c r="M9" s="1"/>
      <c r="N9" s="7"/>
      <c r="O9" s="7"/>
      <c r="P9" s="7"/>
      <c r="Q9" s="7"/>
      <c r="R9" s="7"/>
      <c r="S9" s="7"/>
      <c r="T9" s="7"/>
      <c r="U9" s="7"/>
      <c r="V9" s="1" t="s">
        <v>141</v>
      </c>
      <c r="W9" s="26">
        <v>1</v>
      </c>
      <c r="X9" s="26"/>
      <c r="Y9" s="26"/>
      <c r="Z9" s="26">
        <v>1</v>
      </c>
      <c r="AA9" s="26"/>
      <c r="AB9" s="26"/>
      <c r="AC9" s="26"/>
      <c r="AD9" s="20"/>
      <c r="AE9" s="1"/>
      <c r="AF9" s="7"/>
      <c r="AG9" s="7"/>
      <c r="AH9" s="7"/>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142</v>
      </c>
      <c r="B10" s="7"/>
      <c r="C10" s="7">
        <v>1</v>
      </c>
      <c r="D10" s="7"/>
      <c r="E10" s="7"/>
      <c r="F10" s="7"/>
      <c r="G10" s="31"/>
      <c r="H10" s="26">
        <v>1</v>
      </c>
      <c r="I10" s="26"/>
      <c r="J10" s="26"/>
      <c r="K10" s="26"/>
      <c r="L10" s="20"/>
      <c r="M10" s="1"/>
      <c r="N10" s="7"/>
      <c r="O10" s="7"/>
      <c r="P10" s="7"/>
      <c r="Q10" s="7"/>
      <c r="R10" s="7"/>
      <c r="S10" s="7"/>
      <c r="T10" s="7"/>
      <c r="U10" s="7"/>
      <c r="V10" s="1" t="s">
        <v>142</v>
      </c>
      <c r="W10" s="26">
        <v>1</v>
      </c>
      <c r="X10" s="26"/>
      <c r="Y10" s="26">
        <v>1</v>
      </c>
      <c r="Z10" s="26"/>
      <c r="AA10" s="26"/>
      <c r="AB10" s="26"/>
      <c r="AC10" s="26"/>
      <c r="AD10" s="20"/>
      <c r="AE10" s="1"/>
      <c r="AF10" s="7"/>
      <c r="AG10" s="7"/>
      <c r="AH10" s="7"/>
      <c r="AI10" s="7"/>
      <c r="AJ10" s="7"/>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143</v>
      </c>
      <c r="B11" s="7"/>
      <c r="C11" s="7">
        <v>1</v>
      </c>
      <c r="D11" s="7"/>
      <c r="E11" s="7"/>
      <c r="F11" s="7"/>
      <c r="G11" s="31"/>
      <c r="H11" s="26">
        <v>1</v>
      </c>
      <c r="I11" s="26"/>
      <c r="J11" s="26"/>
      <c r="K11" s="26"/>
      <c r="L11" s="20"/>
      <c r="M11" s="1"/>
      <c r="N11" s="7"/>
      <c r="O11" s="7"/>
      <c r="P11" s="7"/>
      <c r="Q11" s="7"/>
      <c r="R11" s="7"/>
      <c r="S11" s="7"/>
      <c r="T11" s="7"/>
      <c r="U11" s="7"/>
      <c r="V11" s="1" t="s">
        <v>143</v>
      </c>
      <c r="W11" s="26">
        <v>1</v>
      </c>
      <c r="X11" s="26"/>
      <c r="Y11" s="26">
        <v>1</v>
      </c>
      <c r="Z11" s="26"/>
      <c r="AA11" s="26"/>
      <c r="AB11" s="26"/>
      <c r="AC11" s="26"/>
      <c r="AD11" s="20"/>
      <c r="AE11" s="1"/>
      <c r="AF11" s="7"/>
      <c r="AG11" s="7"/>
      <c r="AH11" s="7"/>
      <c r="AI11" s="7"/>
      <c r="AJ11" s="7"/>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144</v>
      </c>
      <c r="B12" s="7"/>
      <c r="C12" s="7">
        <v>1</v>
      </c>
      <c r="D12" s="7"/>
      <c r="E12" s="7"/>
      <c r="F12" s="7"/>
      <c r="G12" s="31"/>
      <c r="H12" s="26">
        <v>1</v>
      </c>
      <c r="I12" s="26"/>
      <c r="J12" s="26"/>
      <c r="K12" s="26"/>
      <c r="L12" s="20"/>
      <c r="M12" s="1"/>
      <c r="N12" s="7"/>
      <c r="O12" s="7"/>
      <c r="P12" s="7"/>
      <c r="Q12" s="7"/>
      <c r="R12" s="7"/>
      <c r="S12" s="7"/>
      <c r="T12" s="7"/>
      <c r="U12" s="7"/>
      <c r="V12" s="1" t="s">
        <v>144</v>
      </c>
      <c r="W12" s="26">
        <v>1</v>
      </c>
      <c r="X12" s="26"/>
      <c r="Y12" s="26">
        <v>1</v>
      </c>
      <c r="Z12" s="26"/>
      <c r="AA12" s="26"/>
      <c r="AB12" s="26"/>
      <c r="AC12" s="26"/>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145</v>
      </c>
      <c r="B13" s="7">
        <v>1</v>
      </c>
      <c r="C13" s="7"/>
      <c r="D13" s="7"/>
      <c r="E13" s="7"/>
      <c r="F13" s="7"/>
      <c r="G13" s="31"/>
      <c r="H13" s="26"/>
      <c r="I13" s="26"/>
      <c r="J13" s="26">
        <v>1</v>
      </c>
      <c r="K13" s="26"/>
      <c r="L13" s="20"/>
      <c r="M13" s="1" t="s">
        <v>145</v>
      </c>
      <c r="N13" s="7">
        <v>1</v>
      </c>
      <c r="O13" s="7"/>
      <c r="P13" s="7"/>
      <c r="Q13" s="7"/>
      <c r="R13" s="7">
        <v>1</v>
      </c>
      <c r="S13" s="7"/>
      <c r="T13" s="7"/>
      <c r="U13" s="7"/>
      <c r="V13" s="1"/>
      <c r="W13" s="26"/>
      <c r="X13" s="26"/>
      <c r="Y13" s="26"/>
      <c r="Z13" s="26"/>
      <c r="AA13" s="26"/>
      <c r="AB13" s="26"/>
      <c r="AC13" s="26"/>
      <c r="AD13" s="20"/>
      <c r="AE13" s="1"/>
      <c r="AF13" s="7"/>
      <c r="AG13" s="7"/>
      <c r="AH13" s="7"/>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436</v>
      </c>
      <c r="B14" s="7">
        <v>1</v>
      </c>
      <c r="C14" s="7"/>
      <c r="D14" s="7"/>
      <c r="E14" s="7"/>
      <c r="F14" s="7"/>
      <c r="G14" s="31"/>
      <c r="H14" s="26">
        <v>1</v>
      </c>
      <c r="I14" s="26"/>
      <c r="J14" s="26"/>
      <c r="K14" s="26"/>
      <c r="L14" s="20"/>
      <c r="M14" s="1" t="s">
        <v>436</v>
      </c>
      <c r="N14" s="7">
        <v>1</v>
      </c>
      <c r="O14" s="7"/>
      <c r="P14" s="7">
        <v>1</v>
      </c>
      <c r="Q14" s="7"/>
      <c r="R14" s="7"/>
      <c r="S14" s="7"/>
      <c r="T14" s="7"/>
      <c r="U14" s="7"/>
      <c r="V14" s="1"/>
      <c r="W14" s="26"/>
      <c r="X14" s="26"/>
      <c r="Y14" s="26"/>
      <c r="Z14" s="26"/>
      <c r="AA14" s="26"/>
      <c r="AB14" s="26"/>
      <c r="AC14" s="26"/>
      <c r="AD14" s="20"/>
      <c r="AE14" s="1"/>
      <c r="AF14" s="7"/>
      <c r="AG14" s="7"/>
      <c r="AH14" s="7"/>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146</v>
      </c>
      <c r="B15" s="7"/>
      <c r="C15" s="7">
        <v>1</v>
      </c>
      <c r="D15" s="7"/>
      <c r="E15" s="7"/>
      <c r="F15" s="7"/>
      <c r="G15" s="31"/>
      <c r="H15" s="26">
        <v>1</v>
      </c>
      <c r="I15" s="26"/>
      <c r="J15" s="26"/>
      <c r="K15" s="26"/>
      <c r="L15" s="20"/>
      <c r="M15" s="1"/>
      <c r="N15" s="7"/>
      <c r="O15" s="7"/>
      <c r="P15" s="7"/>
      <c r="Q15" s="7"/>
      <c r="R15" s="7"/>
      <c r="S15" s="7"/>
      <c r="T15" s="7"/>
      <c r="U15" s="7"/>
      <c r="V15" s="1" t="s">
        <v>146</v>
      </c>
      <c r="W15" s="26">
        <v>1</v>
      </c>
      <c r="X15" s="26"/>
      <c r="Y15" s="26">
        <v>1</v>
      </c>
      <c r="Z15" s="26"/>
      <c r="AA15" s="26"/>
      <c r="AB15" s="26"/>
      <c r="AC15" s="26"/>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147</v>
      </c>
      <c r="B16" s="7"/>
      <c r="C16" s="7">
        <v>1</v>
      </c>
      <c r="D16" s="7"/>
      <c r="E16" s="7"/>
      <c r="F16" s="7"/>
      <c r="G16" s="31"/>
      <c r="H16" s="26">
        <v>1</v>
      </c>
      <c r="I16" s="26"/>
      <c r="J16" s="26"/>
      <c r="K16" s="26"/>
      <c r="L16" s="20"/>
      <c r="M16" s="1"/>
      <c r="N16" s="7"/>
      <c r="O16" s="7"/>
      <c r="P16" s="7"/>
      <c r="Q16" s="7"/>
      <c r="R16" s="7"/>
      <c r="S16" s="7"/>
      <c r="T16" s="7"/>
      <c r="U16" s="7"/>
      <c r="V16" s="1" t="s">
        <v>147</v>
      </c>
      <c r="W16" s="26">
        <v>1</v>
      </c>
      <c r="X16" s="26"/>
      <c r="Y16" s="26">
        <v>1</v>
      </c>
      <c r="Z16" s="26"/>
      <c r="AA16" s="26"/>
      <c r="AB16" s="26"/>
      <c r="AC16" s="26"/>
      <c r="AD16" s="20"/>
      <c r="AE16" s="1"/>
      <c r="AF16" s="7"/>
      <c r="AG16" s="7"/>
      <c r="AH16" s="7"/>
      <c r="AI16" s="7"/>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148</v>
      </c>
      <c r="B17" s="7"/>
      <c r="C17" s="7">
        <v>1</v>
      </c>
      <c r="D17" s="7"/>
      <c r="E17" s="7"/>
      <c r="F17" s="7"/>
      <c r="G17" s="31"/>
      <c r="H17" s="26">
        <v>1</v>
      </c>
      <c r="I17" s="26"/>
      <c r="J17" s="26"/>
      <c r="K17" s="26"/>
      <c r="L17" s="20"/>
      <c r="M17" s="1"/>
      <c r="N17" s="7"/>
      <c r="O17" s="7"/>
      <c r="P17" s="7"/>
      <c r="Q17" s="7"/>
      <c r="R17" s="7"/>
      <c r="S17" s="7"/>
      <c r="T17" s="7"/>
      <c r="U17" s="7"/>
      <c r="V17" s="1" t="s">
        <v>148</v>
      </c>
      <c r="W17" s="26">
        <v>1</v>
      </c>
      <c r="X17" s="26"/>
      <c r="Y17" s="26">
        <v>1</v>
      </c>
      <c r="Z17" s="26"/>
      <c r="AA17" s="26"/>
      <c r="AB17" s="26"/>
      <c r="AC17" s="26"/>
      <c r="AD17" s="20"/>
      <c r="AE17" s="1"/>
      <c r="AF17" s="7"/>
      <c r="AG17" s="7"/>
      <c r="AH17" s="7"/>
      <c r="AI17" s="7"/>
      <c r="AJ17" s="7"/>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149</v>
      </c>
      <c r="B18" s="7"/>
      <c r="C18" s="7"/>
      <c r="D18" s="7">
        <v>1</v>
      </c>
      <c r="E18" s="7"/>
      <c r="F18" s="7"/>
      <c r="G18" s="31"/>
      <c r="H18" s="26">
        <v>1</v>
      </c>
      <c r="I18" s="26"/>
      <c r="J18" s="26"/>
      <c r="K18" s="26"/>
      <c r="L18" s="20"/>
      <c r="M18" s="1"/>
      <c r="N18" s="7"/>
      <c r="O18" s="7"/>
      <c r="P18" s="7"/>
      <c r="Q18" s="7"/>
      <c r="R18" s="7"/>
      <c r="S18" s="7"/>
      <c r="T18" s="7"/>
      <c r="U18" s="7"/>
      <c r="V18" s="1"/>
      <c r="W18" s="26"/>
      <c r="X18" s="26"/>
      <c r="Y18" s="26"/>
      <c r="Z18" s="26"/>
      <c r="AA18" s="26"/>
      <c r="AB18" s="26"/>
      <c r="AC18" s="26"/>
      <c r="AD18" s="20"/>
      <c r="AE18" s="1" t="s">
        <v>149</v>
      </c>
      <c r="AF18" s="7">
        <v>1</v>
      </c>
      <c r="AG18" s="7"/>
      <c r="AH18" s="7">
        <v>1</v>
      </c>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150</v>
      </c>
      <c r="B19" s="7"/>
      <c r="C19" s="7">
        <v>1</v>
      </c>
      <c r="D19" s="7"/>
      <c r="E19" s="7"/>
      <c r="F19" s="7"/>
      <c r="G19" s="31"/>
      <c r="H19" s="26">
        <v>1</v>
      </c>
      <c r="I19" s="26"/>
      <c r="J19" s="26"/>
      <c r="K19" s="26"/>
      <c r="L19" s="20"/>
      <c r="M19" s="1"/>
      <c r="N19" s="7"/>
      <c r="O19" s="7"/>
      <c r="P19" s="7"/>
      <c r="Q19" s="7"/>
      <c r="R19" s="7"/>
      <c r="S19" s="7"/>
      <c r="T19" s="7"/>
      <c r="U19" s="7"/>
      <c r="V19" s="1" t="s">
        <v>150</v>
      </c>
      <c r="W19" s="26">
        <v>1</v>
      </c>
      <c r="X19" s="26"/>
      <c r="Y19" s="26">
        <v>1</v>
      </c>
      <c r="Z19" s="26"/>
      <c r="AA19" s="26"/>
      <c r="AB19" s="26"/>
      <c r="AC19" s="26"/>
      <c r="AD19" s="20"/>
      <c r="AE19" s="1"/>
      <c r="AF19" s="7"/>
      <c r="AG19" s="7"/>
      <c r="AH19" s="7"/>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1" t="s">
        <v>151</v>
      </c>
      <c r="B20" s="7"/>
      <c r="C20" s="7">
        <v>1</v>
      </c>
      <c r="D20" s="7"/>
      <c r="E20" s="7"/>
      <c r="F20" s="7"/>
      <c r="G20" s="31"/>
      <c r="H20" s="26"/>
      <c r="I20" s="26"/>
      <c r="J20" s="26">
        <v>1</v>
      </c>
      <c r="K20" s="26"/>
      <c r="L20" s="20"/>
      <c r="M20" s="1"/>
      <c r="N20" s="7"/>
      <c r="O20" s="7"/>
      <c r="P20" s="7"/>
      <c r="Q20" s="7"/>
      <c r="R20" s="7"/>
      <c r="S20" s="7"/>
      <c r="T20" s="7"/>
      <c r="U20" s="7"/>
      <c r="V20" s="1" t="s">
        <v>151</v>
      </c>
      <c r="W20" s="26">
        <v>1</v>
      </c>
      <c r="X20" s="26"/>
      <c r="Y20" s="26"/>
      <c r="Z20" s="26"/>
      <c r="AA20" s="26">
        <v>1</v>
      </c>
      <c r="AB20" s="26"/>
      <c r="AC20" s="26"/>
      <c r="AD20" s="20"/>
      <c r="AE20" s="1"/>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1" t="s">
        <v>152</v>
      </c>
      <c r="B21" s="7"/>
      <c r="C21" s="7">
        <v>1</v>
      </c>
      <c r="D21" s="7"/>
      <c r="E21" s="7"/>
      <c r="F21" s="7"/>
      <c r="G21" s="31"/>
      <c r="H21" s="26">
        <v>1</v>
      </c>
      <c r="I21" s="26"/>
      <c r="J21" s="26"/>
      <c r="K21" s="26"/>
      <c r="L21" s="20"/>
      <c r="M21" s="1"/>
      <c r="N21" s="7"/>
      <c r="O21" s="7"/>
      <c r="P21" s="7"/>
      <c r="Q21" s="7"/>
      <c r="R21" s="7"/>
      <c r="S21" s="7"/>
      <c r="T21" s="7"/>
      <c r="U21" s="7"/>
      <c r="V21" s="1" t="s">
        <v>152</v>
      </c>
      <c r="W21" s="26">
        <v>1</v>
      </c>
      <c r="X21" s="26"/>
      <c r="Y21" s="26">
        <v>1</v>
      </c>
      <c r="Z21" s="26"/>
      <c r="AA21" s="26"/>
      <c r="AB21" s="26"/>
      <c r="AC21" s="26"/>
      <c r="AD21" s="20"/>
      <c r="AE21" s="1"/>
      <c r="AF21" s="7"/>
      <c r="AG21" s="7"/>
      <c r="AH21" s="7"/>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1" t="s">
        <v>153</v>
      </c>
      <c r="B22" s="7"/>
      <c r="C22" s="7">
        <v>1</v>
      </c>
      <c r="D22" s="7"/>
      <c r="E22" s="7"/>
      <c r="F22" s="7"/>
      <c r="G22" s="31"/>
      <c r="H22" s="26">
        <v>1</v>
      </c>
      <c r="I22" s="26"/>
      <c r="J22" s="26"/>
      <c r="K22" s="26"/>
      <c r="L22" s="20"/>
      <c r="M22" s="1"/>
      <c r="N22" s="7"/>
      <c r="O22" s="7"/>
      <c r="P22" s="7"/>
      <c r="Q22" s="7"/>
      <c r="R22" s="7"/>
      <c r="S22" s="7"/>
      <c r="T22" s="7"/>
      <c r="U22" s="7"/>
      <c r="V22" s="1" t="s">
        <v>153</v>
      </c>
      <c r="W22" s="26">
        <v>1</v>
      </c>
      <c r="X22" s="26"/>
      <c r="Y22" s="26">
        <v>1</v>
      </c>
      <c r="Z22" s="26"/>
      <c r="AA22" s="26"/>
      <c r="AB22" s="26"/>
      <c r="AC22" s="26"/>
      <c r="AD22" s="20"/>
      <c r="AE22" s="1"/>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437</v>
      </c>
      <c r="B23" s="7"/>
      <c r="C23" s="7">
        <v>1</v>
      </c>
      <c r="D23" s="7"/>
      <c r="E23" s="7"/>
      <c r="F23" s="7"/>
      <c r="G23" s="31"/>
      <c r="H23" s="26"/>
      <c r="I23" s="26"/>
      <c r="J23" s="26"/>
      <c r="K23" s="26"/>
      <c r="L23" s="20">
        <v>1</v>
      </c>
      <c r="M23" s="1"/>
      <c r="N23" s="7"/>
      <c r="O23" s="7"/>
      <c r="P23" s="7"/>
      <c r="Q23" s="7"/>
      <c r="R23" s="7"/>
      <c r="S23" s="7"/>
      <c r="T23" s="7"/>
      <c r="U23" s="7"/>
      <c r="V23" s="1" t="s">
        <v>437</v>
      </c>
      <c r="W23" s="26">
        <v>1</v>
      </c>
      <c r="X23" s="26"/>
      <c r="Y23" s="26"/>
      <c r="Z23" s="26"/>
      <c r="AA23" s="26"/>
      <c r="AB23" s="26"/>
      <c r="AC23" s="26">
        <v>1</v>
      </c>
      <c r="AD23" s="20"/>
      <c r="AE23" s="1"/>
      <c r="AF23" s="7"/>
      <c r="AG23" s="7"/>
      <c r="AH23" s="7"/>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154</v>
      </c>
      <c r="B24" s="7"/>
      <c r="C24" s="7">
        <v>1</v>
      </c>
      <c r="D24" s="7"/>
      <c r="E24" s="7"/>
      <c r="F24" s="7"/>
      <c r="G24" s="31"/>
      <c r="H24" s="26"/>
      <c r="I24" s="26"/>
      <c r="J24" s="26">
        <v>1</v>
      </c>
      <c r="K24" s="26"/>
      <c r="L24" s="20"/>
      <c r="M24" s="1"/>
      <c r="N24" s="7"/>
      <c r="O24" s="7"/>
      <c r="P24" s="7"/>
      <c r="Q24" s="7"/>
      <c r="R24" s="7"/>
      <c r="S24" s="7"/>
      <c r="T24" s="7"/>
      <c r="U24" s="7"/>
      <c r="V24" s="1" t="s">
        <v>154</v>
      </c>
      <c r="W24" s="26">
        <v>1</v>
      </c>
      <c r="X24" s="26"/>
      <c r="Y24" s="26"/>
      <c r="Z24" s="26"/>
      <c r="AA24" s="26">
        <v>1</v>
      </c>
      <c r="AB24" s="26"/>
      <c r="AC24" s="26"/>
      <c r="AD24" s="20"/>
      <c r="AE24" s="1"/>
      <c r="AF24" s="7"/>
      <c r="AG24" s="7"/>
      <c r="AH24" s="7"/>
      <c r="AI24" s="7"/>
      <c r="AJ24" s="7"/>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155</v>
      </c>
      <c r="B25" s="7"/>
      <c r="C25" s="7">
        <v>1</v>
      </c>
      <c r="D25" s="7"/>
      <c r="E25" s="7"/>
      <c r="F25" s="7"/>
      <c r="G25" s="31"/>
      <c r="H25" s="26">
        <v>1</v>
      </c>
      <c r="I25" s="26"/>
      <c r="J25" s="26"/>
      <c r="K25" s="26"/>
      <c r="L25" s="20"/>
      <c r="M25" s="1"/>
      <c r="N25" s="7"/>
      <c r="O25" s="7"/>
      <c r="P25" s="7"/>
      <c r="Q25" s="7"/>
      <c r="R25" s="7"/>
      <c r="S25" s="7"/>
      <c r="T25" s="7"/>
      <c r="U25" s="7"/>
      <c r="V25" s="1" t="s">
        <v>155</v>
      </c>
      <c r="W25" s="26">
        <v>1</v>
      </c>
      <c r="X25" s="26"/>
      <c r="Y25" s="26">
        <v>1</v>
      </c>
      <c r="Z25" s="26"/>
      <c r="AA25" s="26"/>
      <c r="AB25" s="26"/>
      <c r="AC25" s="26"/>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156</v>
      </c>
      <c r="B26" s="7"/>
      <c r="C26" s="7">
        <v>1</v>
      </c>
      <c r="D26" s="7"/>
      <c r="E26" s="7"/>
      <c r="F26" s="7"/>
      <c r="G26" s="31"/>
      <c r="H26" s="26">
        <v>1</v>
      </c>
      <c r="I26" s="26"/>
      <c r="J26" s="26"/>
      <c r="K26" s="26"/>
      <c r="L26" s="20"/>
      <c r="M26" s="1"/>
      <c r="N26" s="7"/>
      <c r="O26" s="7"/>
      <c r="P26" s="7"/>
      <c r="Q26" s="7"/>
      <c r="R26" s="7"/>
      <c r="S26" s="7"/>
      <c r="T26" s="7"/>
      <c r="U26" s="7"/>
      <c r="V26" s="1" t="s">
        <v>156</v>
      </c>
      <c r="W26" s="26">
        <v>1</v>
      </c>
      <c r="X26" s="26"/>
      <c r="Y26" s="26">
        <v>1</v>
      </c>
      <c r="Z26" s="26"/>
      <c r="AA26" s="26"/>
      <c r="AB26" s="26"/>
      <c r="AC26" s="26"/>
      <c r="AD26" s="20"/>
      <c r="AE26" s="1"/>
      <c r="AF26" s="7"/>
      <c r="AG26" s="7"/>
      <c r="AH26" s="7"/>
      <c r="AI26" s="7"/>
      <c r="AJ26" s="7"/>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L27" si="0">SUM(B4:B26)</f>
        <v>2</v>
      </c>
      <c r="C27" s="7">
        <f t="shared" si="0"/>
        <v>18</v>
      </c>
      <c r="D27" s="7">
        <f t="shared" si="0"/>
        <v>3</v>
      </c>
      <c r="E27" s="7">
        <f t="shared" si="0"/>
        <v>0</v>
      </c>
      <c r="F27" s="7">
        <f t="shared" si="0"/>
        <v>0</v>
      </c>
      <c r="G27" s="31">
        <f t="shared" si="0"/>
        <v>0</v>
      </c>
      <c r="H27" s="26">
        <f t="shared" si="0"/>
        <v>16</v>
      </c>
      <c r="I27" s="26">
        <f t="shared" si="0"/>
        <v>2</v>
      </c>
      <c r="J27" s="26">
        <f t="shared" si="0"/>
        <v>4</v>
      </c>
      <c r="K27" s="26">
        <f t="shared" si="0"/>
        <v>0</v>
      </c>
      <c r="L27" s="20">
        <f t="shared" si="0"/>
        <v>1</v>
      </c>
      <c r="M27" s="7"/>
      <c r="N27" s="7">
        <f t="shared" ref="N27:T27" si="1">SUM(N4:N26)</f>
        <v>2</v>
      </c>
      <c r="O27" s="7">
        <f t="shared" si="1"/>
        <v>0</v>
      </c>
      <c r="P27" s="7">
        <f t="shared" si="1"/>
        <v>1</v>
      </c>
      <c r="Q27" s="7">
        <f t="shared" si="1"/>
        <v>0</v>
      </c>
      <c r="R27" s="7">
        <f t="shared" si="1"/>
        <v>1</v>
      </c>
      <c r="S27" s="7">
        <f t="shared" si="1"/>
        <v>0</v>
      </c>
      <c r="T27" s="7">
        <f t="shared" si="1"/>
        <v>0</v>
      </c>
      <c r="U27" s="26">
        <f>IF(SUM(O27:T27)=N27,N27,"Error")</f>
        <v>2</v>
      </c>
      <c r="V27" s="31"/>
      <c r="W27" s="26">
        <f t="shared" ref="W27:AC27" si="2">SUM(W4:W26)</f>
        <v>18</v>
      </c>
      <c r="X27" s="26">
        <f t="shared" si="2"/>
        <v>0</v>
      </c>
      <c r="Y27" s="26">
        <f t="shared" si="2"/>
        <v>12</v>
      </c>
      <c r="Z27" s="26">
        <f t="shared" si="2"/>
        <v>2</v>
      </c>
      <c r="AA27" s="26">
        <f t="shared" si="2"/>
        <v>3</v>
      </c>
      <c r="AB27" s="26">
        <f t="shared" si="2"/>
        <v>0</v>
      </c>
      <c r="AC27" s="26">
        <f t="shared" si="2"/>
        <v>1</v>
      </c>
      <c r="AD27" s="20">
        <f>IF(SUM(X27:AC27)=W27,W27,"Error")</f>
        <v>18</v>
      </c>
      <c r="AF27" s="7">
        <f t="shared" ref="AF27:AL27" si="3">SUM(AF4:AF26)</f>
        <v>3</v>
      </c>
      <c r="AG27" s="7">
        <f t="shared" si="3"/>
        <v>0</v>
      </c>
      <c r="AH27" s="7">
        <f t="shared" si="3"/>
        <v>3</v>
      </c>
      <c r="AI27" s="7">
        <f t="shared" si="3"/>
        <v>0</v>
      </c>
      <c r="AJ27" s="7">
        <f t="shared" si="3"/>
        <v>0</v>
      </c>
      <c r="AK27" s="7">
        <f t="shared" si="3"/>
        <v>0</v>
      </c>
      <c r="AL27" s="7">
        <f t="shared" si="3"/>
        <v>0</v>
      </c>
      <c r="AM27" s="16">
        <f>IF(SUM(AG27:AL27)=AF27,AF27,"Error")</f>
        <v>3</v>
      </c>
      <c r="AO27" s="7">
        <f t="shared" ref="AO27:AU27" si="4">SUM(AO4:AO26)</f>
        <v>0</v>
      </c>
      <c r="AP27" s="7">
        <f t="shared" si="4"/>
        <v>0</v>
      </c>
      <c r="AQ27" s="7">
        <f t="shared" si="4"/>
        <v>0</v>
      </c>
      <c r="AR27" s="7">
        <f t="shared" si="4"/>
        <v>0</v>
      </c>
      <c r="AS27" s="7">
        <f t="shared" si="4"/>
        <v>0</v>
      </c>
      <c r="AT27" s="7">
        <f t="shared" si="4"/>
        <v>0</v>
      </c>
      <c r="AU27" s="7">
        <f t="shared" si="4"/>
        <v>0</v>
      </c>
      <c r="AV27" s="16">
        <f>IF(SUM(AP27:AU27)=AO27,AO27,"Error")</f>
        <v>0</v>
      </c>
      <c r="AX27" s="7">
        <f t="shared" ref="AX27:BD27" si="5">SUM(AX4:AX26)</f>
        <v>0</v>
      </c>
      <c r="AY27" s="7">
        <f t="shared" si="5"/>
        <v>0</v>
      </c>
      <c r="AZ27" s="7">
        <f t="shared" si="5"/>
        <v>0</v>
      </c>
      <c r="BA27" s="7">
        <f t="shared" si="5"/>
        <v>0</v>
      </c>
      <c r="BB27" s="7">
        <f t="shared" si="5"/>
        <v>0</v>
      </c>
      <c r="BC27" s="7">
        <f t="shared" si="5"/>
        <v>0</v>
      </c>
      <c r="BD27" s="7">
        <f t="shared" si="5"/>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6F51A07C-8EC9-4318-8DD6-CEFEC1CF4F0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29"/>
  <sheetViews>
    <sheetView workbookViewId="0">
      <selection activeCell="A29" sqref="A29"/>
    </sheetView>
  </sheetViews>
  <sheetFormatPr defaultRowHeight="15" x14ac:dyDescent="0.25"/>
  <cols>
    <col min="1" max="1" width="12.42578125" customWidth="1"/>
    <col min="2" max="2" width="5.28515625" customWidth="1"/>
    <col min="4" max="4" width="8.28515625" customWidth="1"/>
    <col min="5" max="5" width="11.28515625" customWidth="1"/>
    <col min="6" max="6" width="6.7109375" customWidth="1"/>
    <col min="7" max="7" width="6" customWidth="1"/>
    <col min="8" max="8" width="6.28515625" customWidth="1"/>
    <col min="10" max="10" width="6.28515625" customWidth="1"/>
    <col min="11" max="11" width="6.85546875" customWidth="1"/>
    <col min="13" max="13" width="12.7109375" customWidth="1"/>
    <col min="14" max="14" width="7.85546875" customWidth="1"/>
    <col min="15" max="15" width="6.140625" customWidth="1"/>
    <col min="16" max="16" width="6.85546875" customWidth="1"/>
    <col min="22" max="22" width="12.5703125" customWidth="1"/>
    <col min="24" max="24" width="6.140625" customWidth="1"/>
    <col min="25" max="25" width="6.7109375" customWidth="1"/>
    <col min="31" max="31" width="12.85546875" customWidth="1"/>
    <col min="40" max="40" width="12.5703125" customWidth="1"/>
    <col min="49" max="49" width="12.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36"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157</v>
      </c>
      <c r="B4" s="7"/>
      <c r="C4" s="7"/>
      <c r="D4" s="7">
        <v>1</v>
      </c>
      <c r="E4" s="7"/>
      <c r="F4" s="7"/>
      <c r="G4" s="30"/>
      <c r="H4" s="27">
        <v>1</v>
      </c>
      <c r="I4" s="27"/>
      <c r="J4" s="27"/>
      <c r="K4" s="27"/>
      <c r="L4" s="19"/>
      <c r="M4" s="1"/>
      <c r="N4" s="7"/>
      <c r="O4" s="7"/>
      <c r="P4" s="7"/>
      <c r="Q4" s="7"/>
      <c r="R4" s="7"/>
      <c r="S4" s="7"/>
      <c r="T4" s="7"/>
      <c r="U4" s="7"/>
      <c r="V4" s="1"/>
      <c r="W4" s="27"/>
      <c r="X4" s="27"/>
      <c r="Y4" s="27"/>
      <c r="Z4" s="27"/>
      <c r="AA4" s="27"/>
      <c r="AB4" s="27"/>
      <c r="AC4" s="27"/>
      <c r="AD4" s="19"/>
      <c r="AE4" s="1" t="s">
        <v>157</v>
      </c>
      <c r="AF4" s="7">
        <v>1</v>
      </c>
      <c r="AG4" s="7"/>
      <c r="AH4" s="7">
        <v>1</v>
      </c>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158</v>
      </c>
      <c r="B5" s="7"/>
      <c r="C5" s="7"/>
      <c r="D5" s="7">
        <v>1</v>
      </c>
      <c r="E5" s="7"/>
      <c r="F5" s="7"/>
      <c r="G5" s="31"/>
      <c r="H5" s="26"/>
      <c r="I5" s="26"/>
      <c r="J5" s="26">
        <v>1</v>
      </c>
      <c r="K5" s="26"/>
      <c r="L5" s="20"/>
      <c r="M5" s="1"/>
      <c r="N5" s="7"/>
      <c r="O5" s="7"/>
      <c r="P5" s="7"/>
      <c r="Q5" s="7"/>
      <c r="R5" s="7"/>
      <c r="S5" s="7"/>
      <c r="T5" s="7"/>
      <c r="U5" s="7"/>
      <c r="V5" s="1"/>
      <c r="W5" s="26"/>
      <c r="X5" s="26"/>
      <c r="Y5" s="26"/>
      <c r="Z5" s="26"/>
      <c r="AA5" s="26"/>
      <c r="AB5" s="26"/>
      <c r="AC5" s="26"/>
      <c r="AD5" s="20"/>
      <c r="AE5" s="1" t="s">
        <v>158</v>
      </c>
      <c r="AF5" s="7">
        <v>1</v>
      </c>
      <c r="AG5" s="7"/>
      <c r="AH5" s="7"/>
      <c r="AI5" s="7"/>
      <c r="AJ5" s="7">
        <v>1</v>
      </c>
      <c r="AK5" s="7"/>
      <c r="AL5" s="7"/>
      <c r="AM5" s="20"/>
      <c r="AN5" s="1"/>
      <c r="AO5" s="7"/>
      <c r="AP5" s="7"/>
      <c r="AQ5" s="7"/>
      <c r="AR5" s="7"/>
      <c r="AS5" s="7"/>
      <c r="AT5" s="7"/>
      <c r="AU5" s="7"/>
      <c r="AV5" s="20"/>
      <c r="AW5" s="1"/>
      <c r="AX5" s="7"/>
      <c r="AY5" s="7"/>
      <c r="AZ5" s="7"/>
      <c r="BA5" s="7"/>
      <c r="BB5" s="7"/>
      <c r="BC5" s="7"/>
      <c r="BD5" s="7"/>
      <c r="BE5" s="20"/>
    </row>
    <row r="6" spans="1:57" x14ac:dyDescent="0.25">
      <c r="A6" s="1" t="s">
        <v>159</v>
      </c>
      <c r="B6" s="7">
        <v>1</v>
      </c>
      <c r="C6" s="7"/>
      <c r="D6" s="7"/>
      <c r="E6" s="7"/>
      <c r="F6" s="7"/>
      <c r="G6" s="31"/>
      <c r="H6" s="26">
        <v>1</v>
      </c>
      <c r="I6" s="26"/>
      <c r="J6" s="26"/>
      <c r="K6" s="26"/>
      <c r="L6" s="20"/>
      <c r="M6" s="1" t="s">
        <v>159</v>
      </c>
      <c r="N6" s="7">
        <v>1</v>
      </c>
      <c r="O6" s="7"/>
      <c r="P6" s="7">
        <v>1</v>
      </c>
      <c r="Q6" s="7"/>
      <c r="R6" s="7"/>
      <c r="S6" s="7"/>
      <c r="T6" s="7"/>
      <c r="U6" s="7"/>
      <c r="V6" s="1"/>
      <c r="W6" s="26"/>
      <c r="X6" s="26"/>
      <c r="Y6" s="26"/>
      <c r="Z6" s="26"/>
      <c r="AA6" s="26"/>
      <c r="AB6" s="26"/>
      <c r="AC6" s="26"/>
      <c r="AD6" s="20"/>
      <c r="AE6" s="1"/>
      <c r="AF6" s="7"/>
      <c r="AG6" s="7"/>
      <c r="AH6" s="7"/>
      <c r="AI6" s="7"/>
      <c r="AJ6" s="7"/>
      <c r="AK6" s="7"/>
      <c r="AL6" s="7"/>
      <c r="AM6" s="20"/>
      <c r="AN6" s="1"/>
      <c r="AO6" s="7"/>
      <c r="AP6" s="7"/>
      <c r="AQ6" s="7"/>
      <c r="AR6" s="7"/>
      <c r="AS6" s="7"/>
      <c r="AT6" s="7"/>
      <c r="AU6" s="7"/>
      <c r="AV6" s="20"/>
      <c r="AW6" s="1"/>
      <c r="AX6" s="7"/>
      <c r="AY6" s="7"/>
      <c r="AZ6" s="7"/>
      <c r="BA6" s="7"/>
      <c r="BB6" s="7"/>
      <c r="BC6" s="7"/>
      <c r="BD6" s="7"/>
      <c r="BE6" s="20"/>
    </row>
    <row r="7" spans="1:57" x14ac:dyDescent="0.25">
      <c r="A7" s="1" t="s">
        <v>160</v>
      </c>
      <c r="B7" s="7"/>
      <c r="C7" s="7"/>
      <c r="D7" s="7">
        <v>1</v>
      </c>
      <c r="E7" s="7"/>
      <c r="F7" s="7"/>
      <c r="G7" s="31"/>
      <c r="H7" s="26">
        <v>1</v>
      </c>
      <c r="I7" s="26"/>
      <c r="J7" s="26"/>
      <c r="K7" s="26"/>
      <c r="L7" s="20"/>
      <c r="M7" s="1"/>
      <c r="N7" s="7"/>
      <c r="O7" s="7"/>
      <c r="P7" s="7"/>
      <c r="Q7" s="7"/>
      <c r="R7" s="7"/>
      <c r="S7" s="7"/>
      <c r="T7" s="7"/>
      <c r="U7" s="7"/>
      <c r="V7" s="1"/>
      <c r="W7" s="26"/>
      <c r="X7" s="26"/>
      <c r="Y7" s="26"/>
      <c r="Z7" s="26"/>
      <c r="AA7" s="26"/>
      <c r="AB7" s="26"/>
      <c r="AC7" s="26"/>
      <c r="AD7" s="20"/>
      <c r="AE7" s="1" t="s">
        <v>160</v>
      </c>
      <c r="AF7" s="7">
        <v>1</v>
      </c>
      <c r="AG7" s="7"/>
      <c r="AH7" s="7">
        <v>1</v>
      </c>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161</v>
      </c>
      <c r="B8" s="7"/>
      <c r="C8" s="7"/>
      <c r="D8" s="7">
        <v>1</v>
      </c>
      <c r="E8" s="7"/>
      <c r="F8" s="7"/>
      <c r="G8" s="31"/>
      <c r="H8" s="26">
        <v>1</v>
      </c>
      <c r="I8" s="26"/>
      <c r="J8" s="26"/>
      <c r="K8" s="26"/>
      <c r="L8" s="20"/>
      <c r="M8" s="1"/>
      <c r="N8" s="7"/>
      <c r="O8" s="7"/>
      <c r="P8" s="7"/>
      <c r="Q8" s="7"/>
      <c r="R8" s="7"/>
      <c r="S8" s="7"/>
      <c r="T8" s="7"/>
      <c r="U8" s="7"/>
      <c r="V8" s="1"/>
      <c r="W8" s="26"/>
      <c r="X8" s="26"/>
      <c r="Y8" s="26"/>
      <c r="Z8" s="26"/>
      <c r="AA8" s="26"/>
      <c r="AB8" s="26"/>
      <c r="AC8" s="26"/>
      <c r="AD8" s="20"/>
      <c r="AE8" s="1" t="s">
        <v>161</v>
      </c>
      <c r="AF8" s="7">
        <v>1</v>
      </c>
      <c r="AG8" s="7"/>
      <c r="AH8" s="7">
        <v>1</v>
      </c>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162</v>
      </c>
      <c r="B9" s="7"/>
      <c r="C9" s="7"/>
      <c r="D9" s="7">
        <v>1</v>
      </c>
      <c r="E9" s="7"/>
      <c r="F9" s="7"/>
      <c r="G9" s="31"/>
      <c r="H9" s="26">
        <v>1</v>
      </c>
      <c r="I9" s="26"/>
      <c r="J9" s="26"/>
      <c r="K9" s="26"/>
      <c r="L9" s="20"/>
      <c r="M9" s="1"/>
      <c r="N9" s="7"/>
      <c r="O9" s="7"/>
      <c r="P9" s="7"/>
      <c r="Q9" s="7"/>
      <c r="R9" s="7"/>
      <c r="S9" s="7"/>
      <c r="T9" s="7"/>
      <c r="U9" s="7"/>
      <c r="V9" s="1"/>
      <c r="W9" s="26"/>
      <c r="X9" s="26"/>
      <c r="Y9" s="26"/>
      <c r="Z9" s="26"/>
      <c r="AA9" s="26"/>
      <c r="AB9" s="26"/>
      <c r="AC9" s="26"/>
      <c r="AD9" s="20"/>
      <c r="AE9" s="1" t="s">
        <v>162</v>
      </c>
      <c r="AF9" s="7">
        <v>1</v>
      </c>
      <c r="AG9" s="7"/>
      <c r="AH9" s="7">
        <v>1</v>
      </c>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163</v>
      </c>
      <c r="B10" s="7"/>
      <c r="C10" s="7"/>
      <c r="D10" s="7">
        <v>1</v>
      </c>
      <c r="E10" s="7"/>
      <c r="F10" s="7"/>
      <c r="G10" s="31"/>
      <c r="H10" s="26">
        <v>1</v>
      </c>
      <c r="I10" s="26"/>
      <c r="J10" s="26"/>
      <c r="K10" s="26"/>
      <c r="L10" s="20"/>
      <c r="M10" s="1"/>
      <c r="N10" s="7"/>
      <c r="O10" s="7"/>
      <c r="P10" s="7"/>
      <c r="Q10" s="7"/>
      <c r="R10" s="7"/>
      <c r="S10" s="7"/>
      <c r="T10" s="7"/>
      <c r="U10" s="7"/>
      <c r="V10" s="1"/>
      <c r="W10" s="26"/>
      <c r="X10" s="26"/>
      <c r="Y10" s="26"/>
      <c r="Z10" s="26"/>
      <c r="AA10" s="26"/>
      <c r="AB10" s="26"/>
      <c r="AC10" s="26"/>
      <c r="AD10" s="20"/>
      <c r="AE10" s="1" t="s">
        <v>163</v>
      </c>
      <c r="AF10" s="7">
        <v>1</v>
      </c>
      <c r="AG10" s="7"/>
      <c r="AH10" s="7">
        <v>1</v>
      </c>
      <c r="AI10" s="7"/>
      <c r="AJ10" s="7"/>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438</v>
      </c>
      <c r="B11" s="7"/>
      <c r="C11" s="7">
        <v>1</v>
      </c>
      <c r="D11" s="7"/>
      <c r="E11" s="7"/>
      <c r="F11" s="7"/>
      <c r="G11" s="31"/>
      <c r="H11" s="26">
        <v>1</v>
      </c>
      <c r="I11" s="26"/>
      <c r="J11" s="26"/>
      <c r="K11" s="26"/>
      <c r="L11" s="20"/>
      <c r="M11" s="1"/>
      <c r="N11" s="7"/>
      <c r="O11" s="7"/>
      <c r="P11" s="7"/>
      <c r="Q11" s="7"/>
      <c r="R11" s="7"/>
      <c r="S11" s="7"/>
      <c r="T11" s="7"/>
      <c r="U11" s="7"/>
      <c r="V11" s="1" t="s">
        <v>438</v>
      </c>
      <c r="W11" s="26">
        <v>1</v>
      </c>
      <c r="X11" s="26"/>
      <c r="Y11" s="26">
        <v>1</v>
      </c>
      <c r="Z11" s="26"/>
      <c r="AA11" s="26"/>
      <c r="AB11" s="26"/>
      <c r="AC11" s="26"/>
      <c r="AD11" s="20"/>
      <c r="AE11" s="1"/>
      <c r="AF11" s="7"/>
      <c r="AG11" s="7"/>
      <c r="AH11" s="7"/>
      <c r="AI11" s="7"/>
      <c r="AJ11" s="7"/>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164</v>
      </c>
      <c r="B12" s="7"/>
      <c r="C12" s="7">
        <v>1</v>
      </c>
      <c r="D12" s="7"/>
      <c r="E12" s="7"/>
      <c r="F12" s="7"/>
      <c r="G12" s="31"/>
      <c r="H12" s="26"/>
      <c r="I12" s="26"/>
      <c r="J12" s="26">
        <v>1</v>
      </c>
      <c r="K12" s="26"/>
      <c r="L12" s="20"/>
      <c r="M12" s="1"/>
      <c r="N12" s="7"/>
      <c r="O12" s="7"/>
      <c r="P12" s="7"/>
      <c r="Q12" s="7"/>
      <c r="R12" s="7"/>
      <c r="S12" s="7"/>
      <c r="T12" s="7"/>
      <c r="U12" s="7"/>
      <c r="V12" s="1" t="s">
        <v>164</v>
      </c>
      <c r="W12" s="26">
        <v>1</v>
      </c>
      <c r="X12" s="26"/>
      <c r="Y12" s="26"/>
      <c r="Z12" s="26"/>
      <c r="AA12" s="26">
        <v>1</v>
      </c>
      <c r="AB12" s="26"/>
      <c r="AC12" s="26"/>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165</v>
      </c>
      <c r="B13" s="7"/>
      <c r="C13" s="7">
        <v>1</v>
      </c>
      <c r="D13" s="7"/>
      <c r="E13" s="7"/>
      <c r="F13" s="7"/>
      <c r="G13" s="31"/>
      <c r="H13" s="26">
        <v>1</v>
      </c>
      <c r="I13" s="26"/>
      <c r="J13" s="26"/>
      <c r="K13" s="26"/>
      <c r="L13" s="20"/>
      <c r="M13" s="1"/>
      <c r="N13" s="7"/>
      <c r="O13" s="7"/>
      <c r="P13" s="7"/>
      <c r="Q13" s="7"/>
      <c r="R13" s="7"/>
      <c r="S13" s="7"/>
      <c r="T13" s="7"/>
      <c r="U13" s="7"/>
      <c r="V13" s="1" t="s">
        <v>165</v>
      </c>
      <c r="W13" s="26">
        <v>1</v>
      </c>
      <c r="X13" s="26"/>
      <c r="Y13" s="26">
        <v>1</v>
      </c>
      <c r="Z13" s="26"/>
      <c r="AA13" s="26"/>
      <c r="AB13" s="26"/>
      <c r="AC13" s="26"/>
      <c r="AD13" s="20"/>
      <c r="AE13" s="1"/>
      <c r="AF13" s="7"/>
      <c r="AG13" s="7"/>
      <c r="AH13" s="7"/>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166</v>
      </c>
      <c r="B14" s="7"/>
      <c r="C14" s="7">
        <v>1</v>
      </c>
      <c r="D14" s="7"/>
      <c r="E14" s="7"/>
      <c r="F14" s="7"/>
      <c r="G14" s="31"/>
      <c r="H14" s="26"/>
      <c r="I14" s="26"/>
      <c r="J14" s="26">
        <v>1</v>
      </c>
      <c r="K14" s="26"/>
      <c r="L14" s="20"/>
      <c r="M14" s="1"/>
      <c r="N14" s="7"/>
      <c r="O14" s="7"/>
      <c r="P14" s="7"/>
      <c r="Q14" s="7"/>
      <c r="R14" s="7"/>
      <c r="S14" s="7"/>
      <c r="T14" s="7"/>
      <c r="U14" s="7"/>
      <c r="V14" s="1" t="s">
        <v>166</v>
      </c>
      <c r="W14" s="26">
        <v>1</v>
      </c>
      <c r="X14" s="26"/>
      <c r="Y14" s="26"/>
      <c r="Z14" s="26"/>
      <c r="AA14" s="26">
        <v>1</v>
      </c>
      <c r="AB14" s="26"/>
      <c r="AC14" s="26"/>
      <c r="AD14" s="20"/>
      <c r="AE14" s="1"/>
      <c r="AF14" s="7"/>
      <c r="AG14" s="7"/>
      <c r="AH14" s="7"/>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167</v>
      </c>
      <c r="B15" s="7"/>
      <c r="C15" s="7">
        <v>1</v>
      </c>
      <c r="D15" s="7"/>
      <c r="E15" s="7"/>
      <c r="F15" s="7"/>
      <c r="G15" s="31"/>
      <c r="H15" s="26">
        <v>1</v>
      </c>
      <c r="I15" s="26"/>
      <c r="J15" s="26"/>
      <c r="K15" s="26"/>
      <c r="L15" s="20"/>
      <c r="M15" s="1"/>
      <c r="N15" s="7"/>
      <c r="O15" s="7"/>
      <c r="P15" s="7"/>
      <c r="Q15" s="7"/>
      <c r="R15" s="7"/>
      <c r="S15" s="7"/>
      <c r="T15" s="7"/>
      <c r="U15" s="7"/>
      <c r="V15" s="1" t="s">
        <v>167</v>
      </c>
      <c r="W15" s="26">
        <v>1</v>
      </c>
      <c r="X15" s="26"/>
      <c r="Y15" s="26">
        <v>1</v>
      </c>
      <c r="Z15" s="26"/>
      <c r="AA15" s="26"/>
      <c r="AB15" s="26"/>
      <c r="AC15" s="26"/>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168</v>
      </c>
      <c r="B16" s="7"/>
      <c r="C16" s="7">
        <v>1</v>
      </c>
      <c r="D16" s="7"/>
      <c r="E16" s="7"/>
      <c r="F16" s="7"/>
      <c r="G16" s="31"/>
      <c r="H16" s="26">
        <v>1</v>
      </c>
      <c r="I16" s="26"/>
      <c r="J16" s="26"/>
      <c r="K16" s="26"/>
      <c r="L16" s="20"/>
      <c r="M16" s="1"/>
      <c r="N16" s="7"/>
      <c r="O16" s="7"/>
      <c r="P16" s="7"/>
      <c r="Q16" s="7"/>
      <c r="R16" s="7"/>
      <c r="S16" s="7"/>
      <c r="T16" s="7"/>
      <c r="U16" s="7"/>
      <c r="V16" s="1" t="s">
        <v>168</v>
      </c>
      <c r="W16" s="26">
        <v>1</v>
      </c>
      <c r="X16" s="26"/>
      <c r="Y16" s="26">
        <v>1</v>
      </c>
      <c r="Z16" s="26"/>
      <c r="AA16" s="26"/>
      <c r="AB16" s="26"/>
      <c r="AC16" s="26"/>
      <c r="AD16" s="20"/>
      <c r="AE16" s="1"/>
      <c r="AF16" s="7"/>
      <c r="AG16" s="7"/>
      <c r="AH16" s="7"/>
      <c r="AI16" s="7"/>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169</v>
      </c>
      <c r="B17" s="7"/>
      <c r="C17" s="7"/>
      <c r="D17" s="7">
        <v>1</v>
      </c>
      <c r="E17" s="7"/>
      <c r="F17" s="7"/>
      <c r="G17" s="31"/>
      <c r="H17" s="26">
        <v>1</v>
      </c>
      <c r="I17" s="26"/>
      <c r="J17" s="26"/>
      <c r="K17" s="26"/>
      <c r="L17" s="20"/>
      <c r="M17" s="1"/>
      <c r="N17" s="7"/>
      <c r="O17" s="7"/>
      <c r="P17" s="7"/>
      <c r="Q17" s="7"/>
      <c r="R17" s="7"/>
      <c r="S17" s="7"/>
      <c r="T17" s="7"/>
      <c r="U17" s="7"/>
      <c r="V17" s="1"/>
      <c r="W17" s="26"/>
      <c r="X17" s="26"/>
      <c r="Y17" s="26"/>
      <c r="Z17" s="26"/>
      <c r="AA17" s="26"/>
      <c r="AB17" s="26"/>
      <c r="AC17" s="26"/>
      <c r="AD17" s="20"/>
      <c r="AE17" s="1" t="s">
        <v>521</v>
      </c>
      <c r="AF17" s="7">
        <v>1</v>
      </c>
      <c r="AG17" s="7"/>
      <c r="AH17" s="7">
        <v>1</v>
      </c>
      <c r="AI17" s="7"/>
      <c r="AJ17" s="7"/>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170</v>
      </c>
      <c r="B18" s="7"/>
      <c r="C18" s="7">
        <v>1</v>
      </c>
      <c r="D18" s="7"/>
      <c r="E18" s="7"/>
      <c r="F18" s="7"/>
      <c r="G18" s="31"/>
      <c r="H18" s="26">
        <v>1</v>
      </c>
      <c r="I18" s="26"/>
      <c r="J18" s="26"/>
      <c r="K18" s="26"/>
      <c r="L18" s="20"/>
      <c r="M18" s="1"/>
      <c r="N18" s="7"/>
      <c r="O18" s="7"/>
      <c r="P18" s="7"/>
      <c r="Q18" s="7"/>
      <c r="R18" s="7"/>
      <c r="S18" s="7"/>
      <c r="T18" s="7"/>
      <c r="U18" s="7"/>
      <c r="V18" s="1" t="s">
        <v>170</v>
      </c>
      <c r="W18" s="26">
        <v>1</v>
      </c>
      <c r="X18" s="26"/>
      <c r="Y18" s="26">
        <v>1</v>
      </c>
      <c r="Z18" s="26"/>
      <c r="AA18" s="26"/>
      <c r="AB18" s="26"/>
      <c r="AC18" s="26"/>
      <c r="AD18" s="20"/>
      <c r="AE18" s="1"/>
      <c r="AF18" s="7"/>
      <c r="AG18" s="7"/>
      <c r="AH18" s="7"/>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171</v>
      </c>
      <c r="B19" s="7"/>
      <c r="C19" s="7"/>
      <c r="D19" s="7">
        <v>1</v>
      </c>
      <c r="E19" s="7"/>
      <c r="F19" s="7"/>
      <c r="G19" s="31"/>
      <c r="H19" s="26">
        <v>1</v>
      </c>
      <c r="I19" s="26"/>
      <c r="J19" s="26"/>
      <c r="K19" s="26"/>
      <c r="L19" s="20"/>
      <c r="M19" s="1"/>
      <c r="N19" s="7"/>
      <c r="O19" s="7"/>
      <c r="P19" s="7"/>
      <c r="Q19" s="7"/>
      <c r="R19" s="7"/>
      <c r="S19" s="7"/>
      <c r="T19" s="7"/>
      <c r="U19" s="7"/>
      <c r="V19" s="1"/>
      <c r="W19" s="26"/>
      <c r="X19" s="26"/>
      <c r="Y19" s="26"/>
      <c r="Z19" s="26"/>
      <c r="AA19" s="26"/>
      <c r="AB19" s="26"/>
      <c r="AC19" s="26"/>
      <c r="AD19" s="20"/>
      <c r="AE19" s="1" t="s">
        <v>171</v>
      </c>
      <c r="AF19" s="7">
        <v>1</v>
      </c>
      <c r="AG19" s="7"/>
      <c r="AH19" s="7">
        <v>1</v>
      </c>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1" t="s">
        <v>172</v>
      </c>
      <c r="B20" s="7"/>
      <c r="C20" s="7">
        <v>1</v>
      </c>
      <c r="D20" s="7"/>
      <c r="E20" s="7"/>
      <c r="F20" s="7"/>
      <c r="G20" s="31"/>
      <c r="H20" s="26">
        <v>1</v>
      </c>
      <c r="I20" s="26"/>
      <c r="J20" s="26"/>
      <c r="K20" s="26"/>
      <c r="L20" s="20"/>
      <c r="M20" s="1"/>
      <c r="N20" s="7"/>
      <c r="O20" s="7"/>
      <c r="P20" s="7"/>
      <c r="Q20" s="7"/>
      <c r="R20" s="7"/>
      <c r="S20" s="7"/>
      <c r="T20" s="7"/>
      <c r="U20" s="7"/>
      <c r="V20" s="1" t="s">
        <v>172</v>
      </c>
      <c r="W20" s="26">
        <v>1</v>
      </c>
      <c r="X20" s="26"/>
      <c r="Y20" s="26">
        <v>1</v>
      </c>
      <c r="Z20" s="26"/>
      <c r="AA20" s="26"/>
      <c r="AB20" s="26"/>
      <c r="AC20" s="26"/>
      <c r="AD20" s="20"/>
      <c r="AE20" s="1"/>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1" t="s">
        <v>173</v>
      </c>
      <c r="B21" s="7"/>
      <c r="C21" s="7">
        <v>1</v>
      </c>
      <c r="D21" s="7"/>
      <c r="E21" s="7"/>
      <c r="F21" s="7"/>
      <c r="G21" s="31"/>
      <c r="H21" s="26">
        <v>1</v>
      </c>
      <c r="I21" s="26"/>
      <c r="J21" s="26"/>
      <c r="K21" s="26"/>
      <c r="L21" s="20"/>
      <c r="M21" s="1"/>
      <c r="N21" s="7"/>
      <c r="O21" s="7"/>
      <c r="P21" s="7"/>
      <c r="Q21" s="7"/>
      <c r="R21" s="7"/>
      <c r="S21" s="7"/>
      <c r="T21" s="7"/>
      <c r="U21" s="7"/>
      <c r="V21" s="1" t="s">
        <v>173</v>
      </c>
      <c r="W21" s="26">
        <v>1</v>
      </c>
      <c r="X21" s="26"/>
      <c r="Y21" s="26">
        <v>1</v>
      </c>
      <c r="Z21" s="26"/>
      <c r="AA21" s="26"/>
      <c r="AB21" s="26"/>
      <c r="AC21" s="26"/>
      <c r="AD21" s="20"/>
      <c r="AE21" s="1"/>
      <c r="AF21" s="7"/>
      <c r="AG21" s="7"/>
      <c r="AH21" s="7"/>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1" t="s">
        <v>174</v>
      </c>
      <c r="B22" s="7"/>
      <c r="C22" s="7">
        <v>1</v>
      </c>
      <c r="D22" s="7"/>
      <c r="E22" s="7"/>
      <c r="F22" s="7"/>
      <c r="G22" s="31"/>
      <c r="H22" s="26">
        <v>1</v>
      </c>
      <c r="I22" s="26"/>
      <c r="J22" s="26"/>
      <c r="K22" s="26"/>
      <c r="L22" s="20"/>
      <c r="M22" s="1"/>
      <c r="N22" s="7"/>
      <c r="O22" s="7"/>
      <c r="P22" s="7"/>
      <c r="Q22" s="7"/>
      <c r="R22" s="7"/>
      <c r="S22" s="7"/>
      <c r="T22" s="7"/>
      <c r="U22" s="7"/>
      <c r="V22" s="1" t="s">
        <v>174</v>
      </c>
      <c r="W22" s="26">
        <v>1</v>
      </c>
      <c r="X22" s="26"/>
      <c r="Y22" s="26">
        <v>1</v>
      </c>
      <c r="Z22" s="26"/>
      <c r="AA22" s="26"/>
      <c r="AB22" s="26"/>
      <c r="AC22" s="26"/>
      <c r="AD22" s="20"/>
      <c r="AE22" s="1"/>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175</v>
      </c>
      <c r="B23" s="7"/>
      <c r="C23" s="7"/>
      <c r="D23" s="7">
        <v>1</v>
      </c>
      <c r="E23" s="7"/>
      <c r="F23" s="7"/>
      <c r="G23" s="31"/>
      <c r="H23" s="26">
        <v>1</v>
      </c>
      <c r="I23" s="26"/>
      <c r="J23" s="26"/>
      <c r="K23" s="26"/>
      <c r="L23" s="20"/>
      <c r="M23" s="1"/>
      <c r="N23" s="7"/>
      <c r="O23" s="7"/>
      <c r="P23" s="7"/>
      <c r="Q23" s="7"/>
      <c r="R23" s="7"/>
      <c r="S23" s="7"/>
      <c r="T23" s="7"/>
      <c r="U23" s="7"/>
      <c r="V23" s="1"/>
      <c r="W23" s="26"/>
      <c r="X23" s="26"/>
      <c r="Y23" s="26"/>
      <c r="Z23" s="26"/>
      <c r="AA23" s="26"/>
      <c r="AB23" s="26"/>
      <c r="AC23" s="26"/>
      <c r="AD23" s="20"/>
      <c r="AE23" s="1" t="s">
        <v>175</v>
      </c>
      <c r="AF23" s="7">
        <v>1</v>
      </c>
      <c r="AG23" s="7"/>
      <c r="AH23" s="7">
        <v>1</v>
      </c>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176</v>
      </c>
      <c r="B24" s="7">
        <v>1</v>
      </c>
      <c r="C24" s="7"/>
      <c r="D24" s="7"/>
      <c r="E24" s="7"/>
      <c r="F24" s="7"/>
      <c r="G24" s="31"/>
      <c r="H24" s="26">
        <v>1</v>
      </c>
      <c r="I24" s="26"/>
      <c r="J24" s="26"/>
      <c r="K24" s="26"/>
      <c r="L24" s="20"/>
      <c r="M24" s="1" t="s">
        <v>176</v>
      </c>
      <c r="N24" s="7">
        <v>1</v>
      </c>
      <c r="O24" s="7"/>
      <c r="P24" s="7">
        <v>1</v>
      </c>
      <c r="Q24" s="7"/>
      <c r="R24" s="7"/>
      <c r="S24" s="7"/>
      <c r="T24" s="7"/>
      <c r="U24" s="7"/>
      <c r="V24" s="1"/>
      <c r="W24" s="26"/>
      <c r="X24" s="26"/>
      <c r="Y24" s="26"/>
      <c r="Z24" s="26"/>
      <c r="AA24" s="26"/>
      <c r="AB24" s="26"/>
      <c r="AC24" s="26"/>
      <c r="AD24" s="20"/>
      <c r="AE24" s="1"/>
      <c r="AF24" s="7"/>
      <c r="AG24" s="7"/>
      <c r="AH24" s="7"/>
      <c r="AI24" s="7"/>
      <c r="AJ24" s="7"/>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439</v>
      </c>
      <c r="B25" s="7">
        <v>1</v>
      </c>
      <c r="C25" s="7"/>
      <c r="D25" s="7"/>
      <c r="E25" s="7"/>
      <c r="F25" s="7"/>
      <c r="G25" s="31"/>
      <c r="H25" s="26"/>
      <c r="I25" s="26"/>
      <c r="J25" s="26">
        <v>1</v>
      </c>
      <c r="K25" s="26"/>
      <c r="L25" s="20"/>
      <c r="M25" s="1" t="s">
        <v>439</v>
      </c>
      <c r="N25" s="7">
        <v>1</v>
      </c>
      <c r="O25" s="7"/>
      <c r="P25" s="7"/>
      <c r="Q25" s="7"/>
      <c r="R25" s="7">
        <v>1</v>
      </c>
      <c r="S25" s="7"/>
      <c r="T25" s="7"/>
      <c r="U25" s="7"/>
      <c r="V25" s="1"/>
      <c r="W25" s="26"/>
      <c r="X25" s="26"/>
      <c r="Y25" s="26"/>
      <c r="Z25" s="26"/>
      <c r="AA25" s="26"/>
      <c r="AB25" s="26"/>
      <c r="AC25" s="26"/>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177</v>
      </c>
      <c r="B26" s="7"/>
      <c r="C26" s="7"/>
      <c r="D26" s="7">
        <v>1</v>
      </c>
      <c r="E26" s="7"/>
      <c r="F26" s="7"/>
      <c r="G26" s="31"/>
      <c r="H26" s="26"/>
      <c r="I26" s="26">
        <v>1</v>
      </c>
      <c r="J26" s="26"/>
      <c r="K26" s="26"/>
      <c r="L26" s="20"/>
      <c r="M26" s="1"/>
      <c r="N26" s="7"/>
      <c r="O26" s="7"/>
      <c r="P26" s="7"/>
      <c r="Q26" s="7"/>
      <c r="R26" s="7"/>
      <c r="S26" s="7"/>
      <c r="T26" s="7"/>
      <c r="U26" s="7"/>
      <c r="V26" s="1"/>
      <c r="W26" s="26"/>
      <c r="X26" s="26"/>
      <c r="Y26" s="26"/>
      <c r="Z26" s="26"/>
      <c r="AA26" s="26"/>
      <c r="AB26" s="26"/>
      <c r="AC26" s="26"/>
      <c r="AD26" s="20"/>
      <c r="AE26" s="1" t="s">
        <v>177</v>
      </c>
      <c r="AF26" s="7">
        <v>1</v>
      </c>
      <c r="AG26" s="7"/>
      <c r="AH26" s="7"/>
      <c r="AI26" s="7">
        <v>1</v>
      </c>
      <c r="AJ26" s="7"/>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L27" si="0">SUM(B4:B26)</f>
        <v>3</v>
      </c>
      <c r="C27" s="7">
        <f t="shared" si="0"/>
        <v>10</v>
      </c>
      <c r="D27" s="7">
        <f t="shared" si="0"/>
        <v>10</v>
      </c>
      <c r="E27" s="7">
        <f t="shared" si="0"/>
        <v>0</v>
      </c>
      <c r="F27" s="7">
        <f t="shared" si="0"/>
        <v>0</v>
      </c>
      <c r="G27" s="31">
        <f t="shared" si="0"/>
        <v>0</v>
      </c>
      <c r="H27" s="26">
        <f t="shared" si="0"/>
        <v>18</v>
      </c>
      <c r="I27" s="26">
        <f t="shared" si="0"/>
        <v>1</v>
      </c>
      <c r="J27" s="26">
        <f t="shared" si="0"/>
        <v>4</v>
      </c>
      <c r="K27" s="26">
        <f t="shared" si="0"/>
        <v>0</v>
      </c>
      <c r="L27" s="20">
        <f t="shared" si="0"/>
        <v>0</v>
      </c>
      <c r="M27" s="7"/>
      <c r="N27" s="7">
        <f t="shared" ref="N27:T27" si="1">SUM(N4:N26)</f>
        <v>3</v>
      </c>
      <c r="O27" s="7">
        <f t="shared" si="1"/>
        <v>0</v>
      </c>
      <c r="P27" s="7">
        <f t="shared" si="1"/>
        <v>2</v>
      </c>
      <c r="Q27" s="7">
        <f t="shared" si="1"/>
        <v>0</v>
      </c>
      <c r="R27" s="7">
        <f t="shared" si="1"/>
        <v>1</v>
      </c>
      <c r="S27" s="7">
        <f t="shared" si="1"/>
        <v>0</v>
      </c>
      <c r="T27" s="7">
        <f t="shared" si="1"/>
        <v>0</v>
      </c>
      <c r="U27" s="26">
        <f>IF(SUM(O27:T27)=N27,N27,"Error")</f>
        <v>3</v>
      </c>
      <c r="V27" s="31"/>
      <c r="W27" s="26">
        <f t="shared" ref="W27:AC27" si="2">SUM(W4:W26)</f>
        <v>10</v>
      </c>
      <c r="X27" s="26">
        <f t="shared" si="2"/>
        <v>0</v>
      </c>
      <c r="Y27" s="26">
        <f t="shared" si="2"/>
        <v>8</v>
      </c>
      <c r="Z27" s="26">
        <f t="shared" si="2"/>
        <v>0</v>
      </c>
      <c r="AA27" s="26">
        <f t="shared" si="2"/>
        <v>2</v>
      </c>
      <c r="AB27" s="26">
        <f t="shared" si="2"/>
        <v>0</v>
      </c>
      <c r="AC27" s="26">
        <f t="shared" si="2"/>
        <v>0</v>
      </c>
      <c r="AD27" s="20">
        <f>IF(SUM(X27:AC27)=W27,W27,"Error")</f>
        <v>10</v>
      </c>
      <c r="AF27" s="7">
        <f t="shared" ref="AF27:AL27" si="3">SUM(AF4:AF26)</f>
        <v>10</v>
      </c>
      <c r="AG27" s="7">
        <f t="shared" si="3"/>
        <v>0</v>
      </c>
      <c r="AH27" s="7">
        <f t="shared" si="3"/>
        <v>8</v>
      </c>
      <c r="AI27" s="7">
        <f t="shared" si="3"/>
        <v>1</v>
      </c>
      <c r="AJ27" s="7">
        <f t="shared" si="3"/>
        <v>1</v>
      </c>
      <c r="AK27" s="7">
        <f t="shared" si="3"/>
        <v>0</v>
      </c>
      <c r="AL27" s="7">
        <f t="shared" si="3"/>
        <v>0</v>
      </c>
      <c r="AM27" s="16">
        <f>IF(SUM(AG27:AL27)=AF27,AF27,"Error")</f>
        <v>10</v>
      </c>
      <c r="AO27" s="7">
        <f t="shared" ref="AO27:AU27" si="4">SUM(AO4:AO26)</f>
        <v>0</v>
      </c>
      <c r="AP27" s="7">
        <f t="shared" si="4"/>
        <v>0</v>
      </c>
      <c r="AQ27" s="7">
        <f t="shared" si="4"/>
        <v>0</v>
      </c>
      <c r="AR27" s="7">
        <f t="shared" si="4"/>
        <v>0</v>
      </c>
      <c r="AS27" s="7">
        <f t="shared" si="4"/>
        <v>0</v>
      </c>
      <c r="AT27" s="7">
        <f t="shared" si="4"/>
        <v>0</v>
      </c>
      <c r="AU27" s="7">
        <f t="shared" si="4"/>
        <v>0</v>
      </c>
      <c r="AV27" s="16">
        <f>IF(SUM(AP27:AU27)=AO27,AO27,"Error")</f>
        <v>0</v>
      </c>
      <c r="AX27" s="7">
        <f t="shared" ref="AX27:BD27" si="5">SUM(AX4:AX26)</f>
        <v>0</v>
      </c>
      <c r="AY27" s="7">
        <f t="shared" si="5"/>
        <v>0</v>
      </c>
      <c r="AZ27" s="7">
        <f t="shared" si="5"/>
        <v>0</v>
      </c>
      <c r="BA27" s="7">
        <f t="shared" si="5"/>
        <v>0</v>
      </c>
      <c r="BB27" s="7">
        <f t="shared" si="5"/>
        <v>0</v>
      </c>
      <c r="BC27" s="7">
        <f t="shared" si="5"/>
        <v>0</v>
      </c>
      <c r="BD27" s="7">
        <f t="shared" si="5"/>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24231D6A-87B4-46F2-9C0B-0353A71091E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29"/>
  <sheetViews>
    <sheetView workbookViewId="0">
      <selection activeCell="A29" sqref="A29"/>
    </sheetView>
  </sheetViews>
  <sheetFormatPr defaultRowHeight="15" x14ac:dyDescent="0.25"/>
  <cols>
    <col min="1" max="1" width="13" customWidth="1"/>
    <col min="2" max="2" width="6.5703125" customWidth="1"/>
    <col min="3" max="3" width="7.42578125" customWidth="1"/>
    <col min="4" max="4" width="8.5703125" customWidth="1"/>
    <col min="5" max="5" width="11.28515625" customWidth="1"/>
    <col min="6" max="6" width="6" customWidth="1"/>
    <col min="7" max="7" width="6.28515625" customWidth="1"/>
    <col min="8" max="8" width="6" customWidth="1"/>
    <col min="10" max="10" width="6.140625" customWidth="1"/>
    <col min="13" max="13" width="13.140625" customWidth="1"/>
    <col min="14" max="14" width="7.7109375" customWidth="1"/>
    <col min="15" max="15" width="6.85546875" customWidth="1"/>
    <col min="16" max="16" width="4.85546875" customWidth="1"/>
    <col min="18" max="19" width="7" customWidth="1"/>
    <col min="22" max="22" width="12.7109375" customWidth="1"/>
    <col min="23" max="23" width="7.42578125" customWidth="1"/>
    <col min="24" max="24" width="6.5703125" customWidth="1"/>
    <col min="27" max="27" width="7.5703125" customWidth="1"/>
    <col min="28" max="28" width="7.85546875" customWidth="1"/>
    <col min="31" max="31" width="13.28515625" customWidth="1"/>
    <col min="40" max="40" width="13" customWidth="1"/>
    <col min="49" max="49" width="12.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36.75"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440</v>
      </c>
      <c r="B4" s="7">
        <v>1</v>
      </c>
      <c r="C4" s="7"/>
      <c r="D4" s="7"/>
      <c r="E4" s="7"/>
      <c r="F4" s="7"/>
      <c r="G4" s="30"/>
      <c r="H4" s="27">
        <v>1</v>
      </c>
      <c r="I4" s="27"/>
      <c r="J4" s="27"/>
      <c r="K4" s="27"/>
      <c r="L4" s="19"/>
      <c r="M4" s="1" t="s">
        <v>440</v>
      </c>
      <c r="N4" s="7">
        <v>1</v>
      </c>
      <c r="O4" s="7"/>
      <c r="P4" s="7">
        <v>1</v>
      </c>
      <c r="Q4" s="7"/>
      <c r="R4" s="7"/>
      <c r="S4" s="7"/>
      <c r="T4" s="7"/>
      <c r="U4" s="7"/>
      <c r="V4" s="1"/>
      <c r="W4" s="27"/>
      <c r="X4" s="27"/>
      <c r="Y4" s="27"/>
      <c r="Z4" s="27"/>
      <c r="AA4" s="27"/>
      <c r="AB4" s="27"/>
      <c r="AC4" s="27"/>
      <c r="AD4" s="19"/>
      <c r="AE4" s="1"/>
      <c r="AF4" s="7"/>
      <c r="AG4" s="7"/>
      <c r="AH4" s="7"/>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178</v>
      </c>
      <c r="B5" s="7"/>
      <c r="C5" s="7"/>
      <c r="D5" s="7">
        <v>1</v>
      </c>
      <c r="E5" s="7"/>
      <c r="F5" s="7"/>
      <c r="G5" s="31"/>
      <c r="H5" s="26">
        <v>1</v>
      </c>
      <c r="I5" s="26"/>
      <c r="J5" s="26"/>
      <c r="K5" s="26"/>
      <c r="L5" s="20"/>
      <c r="M5" s="1"/>
      <c r="N5" s="7"/>
      <c r="O5" s="7"/>
      <c r="P5" s="7"/>
      <c r="Q5" s="7"/>
      <c r="R5" s="7"/>
      <c r="S5" s="7"/>
      <c r="T5" s="7"/>
      <c r="U5" s="7"/>
      <c r="V5" s="1"/>
      <c r="W5" s="26"/>
      <c r="X5" s="26"/>
      <c r="Y5" s="26"/>
      <c r="Z5" s="26"/>
      <c r="AA5" s="26"/>
      <c r="AB5" s="26"/>
      <c r="AC5" s="26"/>
      <c r="AD5" s="20"/>
      <c r="AE5" s="1" t="s">
        <v>178</v>
      </c>
      <c r="AF5" s="7">
        <v>1</v>
      </c>
      <c r="AG5" s="7"/>
      <c r="AH5" s="7">
        <v>1</v>
      </c>
      <c r="AI5" s="7"/>
      <c r="AJ5" s="7"/>
      <c r="AK5" s="7"/>
      <c r="AL5" s="7"/>
      <c r="AM5" s="20"/>
      <c r="AN5" s="1"/>
      <c r="AO5" s="7"/>
      <c r="AP5" s="7"/>
      <c r="AQ5" s="7"/>
      <c r="AR5" s="7"/>
      <c r="AS5" s="7"/>
      <c r="AT5" s="7"/>
      <c r="AU5" s="7"/>
      <c r="AV5" s="20"/>
      <c r="AW5" s="1"/>
      <c r="AX5" s="7"/>
      <c r="AY5" s="7"/>
      <c r="AZ5" s="7"/>
      <c r="BA5" s="7"/>
      <c r="BB5" s="7"/>
      <c r="BC5" s="7"/>
      <c r="BD5" s="7"/>
      <c r="BE5" s="20"/>
    </row>
    <row r="6" spans="1:57" x14ac:dyDescent="0.25">
      <c r="A6" s="1" t="s">
        <v>179</v>
      </c>
      <c r="B6" s="7"/>
      <c r="C6" s="7">
        <v>1</v>
      </c>
      <c r="D6" s="7"/>
      <c r="E6" s="7"/>
      <c r="F6" s="7"/>
      <c r="G6" s="31"/>
      <c r="H6" s="26">
        <v>1</v>
      </c>
      <c r="I6" s="26"/>
      <c r="J6" s="26"/>
      <c r="K6" s="26"/>
      <c r="L6" s="20"/>
      <c r="M6" s="1"/>
      <c r="N6" s="7"/>
      <c r="O6" s="7"/>
      <c r="P6" s="7"/>
      <c r="Q6" s="7"/>
      <c r="R6" s="7"/>
      <c r="S6" s="7"/>
      <c r="T6" s="7"/>
      <c r="U6" s="7"/>
      <c r="V6" s="1" t="s">
        <v>179</v>
      </c>
      <c r="W6" s="26">
        <v>1</v>
      </c>
      <c r="X6" s="26"/>
      <c r="Y6" s="26">
        <v>1</v>
      </c>
      <c r="Z6" s="26"/>
      <c r="AA6" s="26"/>
      <c r="AB6" s="26"/>
      <c r="AC6" s="26"/>
      <c r="AD6" s="20"/>
      <c r="AE6" s="1"/>
      <c r="AF6" s="7"/>
      <c r="AG6" s="7"/>
      <c r="AH6" s="7"/>
      <c r="AI6" s="7"/>
      <c r="AJ6" s="7"/>
      <c r="AK6" s="7"/>
      <c r="AL6" s="7"/>
      <c r="AM6" s="20"/>
      <c r="AN6" s="1"/>
      <c r="AO6" s="7"/>
      <c r="AP6" s="7"/>
      <c r="AQ6" s="7"/>
      <c r="AR6" s="7"/>
      <c r="AS6" s="7"/>
      <c r="AT6" s="7"/>
      <c r="AU6" s="7"/>
      <c r="AV6" s="20"/>
      <c r="AW6" s="1"/>
      <c r="AX6" s="7"/>
      <c r="AY6" s="7"/>
      <c r="AZ6" s="7"/>
      <c r="BA6" s="7"/>
      <c r="BB6" s="7"/>
      <c r="BC6" s="7"/>
      <c r="BD6" s="7"/>
      <c r="BE6" s="20"/>
    </row>
    <row r="7" spans="1:57" x14ac:dyDescent="0.25">
      <c r="A7" s="1" t="s">
        <v>180</v>
      </c>
      <c r="B7" s="7"/>
      <c r="C7" s="7"/>
      <c r="D7" s="7">
        <v>1</v>
      </c>
      <c r="E7" s="7"/>
      <c r="F7" s="7"/>
      <c r="G7" s="31"/>
      <c r="H7" s="26">
        <v>1</v>
      </c>
      <c r="I7" s="26"/>
      <c r="J7" s="26"/>
      <c r="K7" s="26"/>
      <c r="L7" s="20"/>
      <c r="M7" s="1"/>
      <c r="N7" s="7"/>
      <c r="O7" s="7"/>
      <c r="P7" s="7"/>
      <c r="Q7" s="7"/>
      <c r="R7" s="7"/>
      <c r="S7" s="7"/>
      <c r="T7" s="7"/>
      <c r="U7" s="7"/>
      <c r="V7" s="1"/>
      <c r="W7" s="26"/>
      <c r="X7" s="26"/>
      <c r="Y7" s="26"/>
      <c r="Z7" s="26"/>
      <c r="AA7" s="26"/>
      <c r="AB7" s="26"/>
      <c r="AC7" s="26"/>
      <c r="AD7" s="20"/>
      <c r="AE7" s="1" t="s">
        <v>180</v>
      </c>
      <c r="AF7" s="7">
        <v>1</v>
      </c>
      <c r="AG7" s="7"/>
      <c r="AH7" s="7">
        <v>1</v>
      </c>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181</v>
      </c>
      <c r="B8" s="7"/>
      <c r="C8" s="7"/>
      <c r="D8" s="7">
        <v>1</v>
      </c>
      <c r="E8" s="7"/>
      <c r="F8" s="7"/>
      <c r="G8" s="31"/>
      <c r="H8" s="26">
        <v>1</v>
      </c>
      <c r="I8" s="26"/>
      <c r="J8" s="26"/>
      <c r="K8" s="26"/>
      <c r="L8" s="20"/>
      <c r="M8" s="1"/>
      <c r="N8" s="7"/>
      <c r="O8" s="7"/>
      <c r="P8" s="7"/>
      <c r="Q8" s="7"/>
      <c r="R8" s="7"/>
      <c r="S8" s="7"/>
      <c r="T8" s="7"/>
      <c r="U8" s="7"/>
      <c r="V8" s="1"/>
      <c r="W8" s="26"/>
      <c r="X8" s="26"/>
      <c r="Y8" s="26"/>
      <c r="Z8" s="26"/>
      <c r="AA8" s="26"/>
      <c r="AB8" s="26"/>
      <c r="AC8" s="26"/>
      <c r="AD8" s="20"/>
      <c r="AE8" s="1" t="s">
        <v>181</v>
      </c>
      <c r="AF8" s="7">
        <v>1</v>
      </c>
      <c r="AG8" s="7"/>
      <c r="AH8" s="7">
        <v>1</v>
      </c>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182</v>
      </c>
      <c r="B9" s="7"/>
      <c r="C9" s="7">
        <v>1</v>
      </c>
      <c r="D9" s="7"/>
      <c r="E9" s="7"/>
      <c r="F9" s="7"/>
      <c r="G9" s="31"/>
      <c r="H9" s="26">
        <v>1</v>
      </c>
      <c r="I9" s="26"/>
      <c r="J9" s="26"/>
      <c r="K9" s="26"/>
      <c r="L9" s="20"/>
      <c r="M9" s="1"/>
      <c r="N9" s="7"/>
      <c r="O9" s="7"/>
      <c r="P9" s="7"/>
      <c r="Q9" s="7"/>
      <c r="R9" s="7"/>
      <c r="S9" s="7"/>
      <c r="T9" s="7"/>
      <c r="U9" s="7"/>
      <c r="V9" s="1" t="s">
        <v>182</v>
      </c>
      <c r="W9" s="26">
        <v>1</v>
      </c>
      <c r="X9" s="26"/>
      <c r="Y9" s="26">
        <v>1</v>
      </c>
      <c r="Z9" s="26"/>
      <c r="AA9" s="26"/>
      <c r="AB9" s="26"/>
      <c r="AC9" s="26"/>
      <c r="AD9" s="20"/>
      <c r="AE9" s="1"/>
      <c r="AF9" s="7"/>
      <c r="AG9" s="7"/>
      <c r="AH9" s="7"/>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183</v>
      </c>
      <c r="B10" s="7"/>
      <c r="C10" s="7">
        <v>1</v>
      </c>
      <c r="D10" s="7"/>
      <c r="E10" s="7"/>
      <c r="F10" s="7"/>
      <c r="G10" s="31"/>
      <c r="H10" s="26">
        <v>1</v>
      </c>
      <c r="I10" s="26"/>
      <c r="J10" s="26"/>
      <c r="K10" s="26"/>
      <c r="L10" s="20"/>
      <c r="M10" s="1"/>
      <c r="N10" s="7"/>
      <c r="O10" s="7"/>
      <c r="P10" s="7"/>
      <c r="Q10" s="7"/>
      <c r="R10" s="7"/>
      <c r="S10" s="7"/>
      <c r="T10" s="7"/>
      <c r="U10" s="7"/>
      <c r="V10" s="1" t="s">
        <v>183</v>
      </c>
      <c r="W10" s="26">
        <v>1</v>
      </c>
      <c r="X10" s="26"/>
      <c r="Y10" s="26">
        <v>1</v>
      </c>
      <c r="Z10" s="26"/>
      <c r="AA10" s="26"/>
      <c r="AB10" s="26"/>
      <c r="AC10" s="26"/>
      <c r="AD10" s="20"/>
      <c r="AE10" s="1"/>
      <c r="AF10" s="7"/>
      <c r="AG10" s="7"/>
      <c r="AH10" s="7"/>
      <c r="AI10" s="7"/>
      <c r="AJ10" s="7"/>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184</v>
      </c>
      <c r="B11" s="7"/>
      <c r="C11" s="7">
        <v>1</v>
      </c>
      <c r="D11" s="7"/>
      <c r="E11" s="7"/>
      <c r="F11" s="7"/>
      <c r="G11" s="31"/>
      <c r="H11" s="26">
        <v>1</v>
      </c>
      <c r="I11" s="26"/>
      <c r="J11" s="26"/>
      <c r="K11" s="26"/>
      <c r="L11" s="20"/>
      <c r="M11" s="1"/>
      <c r="N11" s="7"/>
      <c r="O11" s="7"/>
      <c r="P11" s="7"/>
      <c r="Q11" s="7"/>
      <c r="R11" s="7"/>
      <c r="S11" s="7"/>
      <c r="T11" s="7"/>
      <c r="U11" s="7"/>
      <c r="V11" s="1" t="s">
        <v>184</v>
      </c>
      <c r="W11" s="26">
        <v>1</v>
      </c>
      <c r="X11" s="26"/>
      <c r="Y11" s="26">
        <v>1</v>
      </c>
      <c r="Z11" s="26"/>
      <c r="AA11" s="26"/>
      <c r="AB11" s="26"/>
      <c r="AC11" s="26"/>
      <c r="AD11" s="20"/>
      <c r="AE11" s="1"/>
      <c r="AF11" s="7"/>
      <c r="AG11" s="7"/>
      <c r="AH11" s="7"/>
      <c r="AI11" s="7"/>
      <c r="AJ11" s="7"/>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185</v>
      </c>
      <c r="B12" s="7">
        <v>1</v>
      </c>
      <c r="C12" s="7"/>
      <c r="D12" s="7"/>
      <c r="E12" s="7"/>
      <c r="F12" s="7"/>
      <c r="G12" s="31"/>
      <c r="H12" s="26">
        <v>1</v>
      </c>
      <c r="I12" s="26"/>
      <c r="J12" s="26"/>
      <c r="K12" s="26"/>
      <c r="L12" s="20"/>
      <c r="M12" s="1" t="s">
        <v>185</v>
      </c>
      <c r="N12" s="7">
        <v>1</v>
      </c>
      <c r="O12" s="7"/>
      <c r="P12" s="7">
        <v>1</v>
      </c>
      <c r="Q12" s="7"/>
      <c r="R12" s="7"/>
      <c r="S12" s="7"/>
      <c r="T12" s="7"/>
      <c r="U12" s="7"/>
      <c r="V12" s="1"/>
      <c r="W12" s="26"/>
      <c r="X12" s="26"/>
      <c r="Y12" s="26"/>
      <c r="Z12" s="26"/>
      <c r="AA12" s="26"/>
      <c r="AB12" s="26"/>
      <c r="AC12" s="26"/>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186</v>
      </c>
      <c r="B13" s="7"/>
      <c r="C13" s="7">
        <v>1</v>
      </c>
      <c r="D13" s="7"/>
      <c r="E13" s="7"/>
      <c r="F13" s="7"/>
      <c r="G13" s="31"/>
      <c r="H13" s="26"/>
      <c r="I13" s="26">
        <v>1</v>
      </c>
      <c r="J13" s="26"/>
      <c r="K13" s="26"/>
      <c r="L13" s="20"/>
      <c r="M13" s="1"/>
      <c r="N13" s="7"/>
      <c r="O13" s="7"/>
      <c r="P13" s="7"/>
      <c r="Q13" s="7"/>
      <c r="R13" s="7"/>
      <c r="S13" s="7"/>
      <c r="T13" s="7"/>
      <c r="U13" s="7"/>
      <c r="V13" s="1" t="s">
        <v>186</v>
      </c>
      <c r="W13" s="26">
        <v>1</v>
      </c>
      <c r="X13" s="26"/>
      <c r="Y13" s="26"/>
      <c r="Z13" s="26">
        <v>1</v>
      </c>
      <c r="AA13" s="26"/>
      <c r="AB13" s="26"/>
      <c r="AC13" s="26"/>
      <c r="AD13" s="20"/>
      <c r="AE13" s="1"/>
      <c r="AF13" s="7"/>
      <c r="AG13" s="7"/>
      <c r="AH13" s="7"/>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187</v>
      </c>
      <c r="B14" s="7"/>
      <c r="C14" s="7"/>
      <c r="D14" s="7">
        <v>1</v>
      </c>
      <c r="E14" s="7"/>
      <c r="F14" s="7"/>
      <c r="G14" s="31"/>
      <c r="H14" s="26">
        <v>1</v>
      </c>
      <c r="I14" s="26"/>
      <c r="J14" s="26"/>
      <c r="K14" s="26"/>
      <c r="L14" s="20"/>
      <c r="M14" s="1"/>
      <c r="N14" s="7"/>
      <c r="O14" s="7"/>
      <c r="P14" s="7"/>
      <c r="Q14" s="7"/>
      <c r="R14" s="7"/>
      <c r="S14" s="7"/>
      <c r="T14" s="7"/>
      <c r="U14" s="7"/>
      <c r="V14" s="1"/>
      <c r="W14" s="26"/>
      <c r="X14" s="26"/>
      <c r="Y14" s="26"/>
      <c r="Z14" s="26"/>
      <c r="AA14" s="26"/>
      <c r="AB14" s="26"/>
      <c r="AC14" s="26"/>
      <c r="AD14" s="20"/>
      <c r="AE14" s="1" t="s">
        <v>187</v>
      </c>
      <c r="AF14" s="7">
        <v>1</v>
      </c>
      <c r="AG14" s="7"/>
      <c r="AH14" s="7">
        <v>1</v>
      </c>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188</v>
      </c>
      <c r="B15" s="7"/>
      <c r="C15" s="7">
        <v>1</v>
      </c>
      <c r="D15" s="7"/>
      <c r="E15" s="7"/>
      <c r="F15" s="7"/>
      <c r="G15" s="31"/>
      <c r="H15" s="26"/>
      <c r="I15" s="26">
        <v>1</v>
      </c>
      <c r="J15" s="26"/>
      <c r="K15" s="26"/>
      <c r="L15" s="20"/>
      <c r="M15" s="1"/>
      <c r="N15" s="7"/>
      <c r="O15" s="7"/>
      <c r="P15" s="7"/>
      <c r="Q15" s="7"/>
      <c r="R15" s="7"/>
      <c r="S15" s="7"/>
      <c r="T15" s="7"/>
      <c r="U15" s="7"/>
      <c r="V15" s="1" t="s">
        <v>188</v>
      </c>
      <c r="W15" s="26">
        <v>1</v>
      </c>
      <c r="X15" s="26"/>
      <c r="Y15" s="26"/>
      <c r="Z15" s="26">
        <v>1</v>
      </c>
      <c r="AA15" s="26"/>
      <c r="AB15" s="26"/>
      <c r="AC15" s="26"/>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189</v>
      </c>
      <c r="B16" s="7"/>
      <c r="C16" s="7">
        <v>1</v>
      </c>
      <c r="D16" s="7"/>
      <c r="E16" s="7"/>
      <c r="F16" s="7"/>
      <c r="G16" s="31"/>
      <c r="H16" s="26"/>
      <c r="I16" s="26"/>
      <c r="J16" s="26">
        <v>1</v>
      </c>
      <c r="K16" s="26"/>
      <c r="L16" s="20"/>
      <c r="M16" s="1"/>
      <c r="N16" s="7"/>
      <c r="O16" s="7"/>
      <c r="P16" s="7"/>
      <c r="Q16" s="7"/>
      <c r="R16" s="7"/>
      <c r="S16" s="7"/>
      <c r="T16" s="7"/>
      <c r="U16" s="7"/>
      <c r="V16" s="1" t="s">
        <v>189</v>
      </c>
      <c r="W16" s="26">
        <v>1</v>
      </c>
      <c r="X16" s="26"/>
      <c r="Y16" s="26"/>
      <c r="Z16" s="26"/>
      <c r="AA16" s="26">
        <v>1</v>
      </c>
      <c r="AB16" s="26"/>
      <c r="AC16" s="26"/>
      <c r="AD16" s="20"/>
      <c r="AE16" s="1"/>
      <c r="AF16" s="7"/>
      <c r="AG16" s="7"/>
      <c r="AH16" s="7"/>
      <c r="AI16" s="7"/>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190</v>
      </c>
      <c r="B17" s="7"/>
      <c r="C17" s="7">
        <v>1</v>
      </c>
      <c r="D17" s="7"/>
      <c r="E17" s="7"/>
      <c r="F17" s="7"/>
      <c r="G17" s="31"/>
      <c r="H17" s="26"/>
      <c r="I17" s="26">
        <v>1</v>
      </c>
      <c r="J17" s="26"/>
      <c r="K17" s="26"/>
      <c r="L17" s="20"/>
      <c r="M17" s="1"/>
      <c r="N17" s="7"/>
      <c r="O17" s="7"/>
      <c r="P17" s="7"/>
      <c r="Q17" s="7"/>
      <c r="R17" s="7"/>
      <c r="S17" s="7"/>
      <c r="T17" s="7"/>
      <c r="U17" s="7"/>
      <c r="V17" s="1" t="s">
        <v>190</v>
      </c>
      <c r="W17" s="26">
        <v>1</v>
      </c>
      <c r="X17" s="26"/>
      <c r="Y17" s="26"/>
      <c r="Z17" s="26">
        <v>1</v>
      </c>
      <c r="AA17" s="26"/>
      <c r="AB17" s="26"/>
      <c r="AC17" s="26"/>
      <c r="AD17" s="20"/>
      <c r="AE17" s="1"/>
      <c r="AF17" s="7"/>
      <c r="AG17" s="7"/>
      <c r="AH17" s="7"/>
      <c r="AI17" s="7"/>
      <c r="AJ17" s="7"/>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191</v>
      </c>
      <c r="B18" s="7"/>
      <c r="C18" s="7">
        <v>1</v>
      </c>
      <c r="D18" s="7"/>
      <c r="E18" s="7"/>
      <c r="F18" s="7"/>
      <c r="G18" s="31"/>
      <c r="H18" s="26">
        <v>1</v>
      </c>
      <c r="I18" s="26"/>
      <c r="J18" s="26"/>
      <c r="K18" s="26"/>
      <c r="L18" s="20"/>
      <c r="M18" s="1"/>
      <c r="N18" s="7"/>
      <c r="O18" s="7"/>
      <c r="P18" s="7"/>
      <c r="Q18" s="7"/>
      <c r="R18" s="7"/>
      <c r="S18" s="7"/>
      <c r="T18" s="7"/>
      <c r="U18" s="7"/>
      <c r="V18" s="1" t="s">
        <v>191</v>
      </c>
      <c r="W18" s="26">
        <v>1</v>
      </c>
      <c r="X18" s="26"/>
      <c r="Y18" s="26">
        <v>1</v>
      </c>
      <c r="Z18" s="26"/>
      <c r="AA18" s="26"/>
      <c r="AB18" s="26"/>
      <c r="AC18" s="26"/>
      <c r="AD18" s="20"/>
      <c r="AE18" s="1"/>
      <c r="AF18" s="7"/>
      <c r="AG18" s="7"/>
      <c r="AH18" s="7"/>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192</v>
      </c>
      <c r="B19" s="7"/>
      <c r="C19" s="7">
        <v>1</v>
      </c>
      <c r="D19" s="7"/>
      <c r="E19" s="7"/>
      <c r="F19" s="7"/>
      <c r="G19" s="31"/>
      <c r="H19" s="26">
        <v>1</v>
      </c>
      <c r="I19" s="26"/>
      <c r="J19" s="26"/>
      <c r="K19" s="26"/>
      <c r="L19" s="20"/>
      <c r="M19" s="1"/>
      <c r="N19" s="7"/>
      <c r="O19" s="7"/>
      <c r="P19" s="7"/>
      <c r="Q19" s="7"/>
      <c r="R19" s="7"/>
      <c r="S19" s="7"/>
      <c r="T19" s="7"/>
      <c r="U19" s="7"/>
      <c r="V19" s="1" t="s">
        <v>192</v>
      </c>
      <c r="W19" s="26">
        <v>1</v>
      </c>
      <c r="X19" s="26"/>
      <c r="Y19" s="26">
        <v>1</v>
      </c>
      <c r="Z19" s="26"/>
      <c r="AA19" s="26"/>
      <c r="AB19" s="26"/>
      <c r="AC19" s="26"/>
      <c r="AD19" s="20"/>
      <c r="AE19" s="1"/>
      <c r="AF19" s="7"/>
      <c r="AG19" s="7"/>
      <c r="AH19" s="7"/>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2" t="s">
        <v>193</v>
      </c>
      <c r="B20" s="7"/>
      <c r="C20" s="7">
        <v>1</v>
      </c>
      <c r="D20" s="7"/>
      <c r="E20" s="7"/>
      <c r="F20" s="7"/>
      <c r="G20" s="31"/>
      <c r="H20" s="26">
        <v>1</v>
      </c>
      <c r="I20" s="26"/>
      <c r="J20" s="26"/>
      <c r="K20" s="26"/>
      <c r="L20" s="20"/>
      <c r="M20" s="2"/>
      <c r="N20" s="7"/>
      <c r="O20" s="7"/>
      <c r="P20" s="7"/>
      <c r="Q20" s="7"/>
      <c r="R20" s="7"/>
      <c r="S20" s="7"/>
      <c r="T20" s="7"/>
      <c r="U20" s="7"/>
      <c r="V20" s="2" t="s">
        <v>193</v>
      </c>
      <c r="W20" s="26">
        <v>1</v>
      </c>
      <c r="X20" s="26"/>
      <c r="Y20" s="26">
        <v>1</v>
      </c>
      <c r="Z20" s="26"/>
      <c r="AA20" s="26"/>
      <c r="AB20" s="26"/>
      <c r="AC20" s="26"/>
      <c r="AD20" s="20"/>
      <c r="AE20" s="2"/>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2" t="s">
        <v>194</v>
      </c>
      <c r="B21" s="7">
        <v>1</v>
      </c>
      <c r="C21" s="7"/>
      <c r="D21" s="7"/>
      <c r="E21" s="7"/>
      <c r="F21" s="7"/>
      <c r="G21" s="31"/>
      <c r="H21" s="26">
        <v>1</v>
      </c>
      <c r="I21" s="26"/>
      <c r="J21" s="26"/>
      <c r="K21" s="26"/>
      <c r="L21" s="20"/>
      <c r="M21" s="2" t="s">
        <v>194</v>
      </c>
      <c r="N21" s="7">
        <v>1</v>
      </c>
      <c r="O21" s="7"/>
      <c r="P21" s="7">
        <v>1</v>
      </c>
      <c r="Q21" s="7"/>
      <c r="R21" s="7"/>
      <c r="S21" s="7"/>
      <c r="T21" s="7"/>
      <c r="U21" s="7"/>
      <c r="V21" s="2"/>
      <c r="W21" s="26"/>
      <c r="X21" s="26"/>
      <c r="Y21" s="26"/>
      <c r="Z21" s="26"/>
      <c r="AA21" s="26"/>
      <c r="AB21" s="26"/>
      <c r="AC21" s="26"/>
      <c r="AD21" s="20"/>
      <c r="AE21" s="2"/>
      <c r="AF21" s="7"/>
      <c r="AG21" s="7"/>
      <c r="AH21" s="7"/>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1" t="s">
        <v>195</v>
      </c>
      <c r="B22" s="7">
        <v>1</v>
      </c>
      <c r="C22" s="7"/>
      <c r="D22" s="7"/>
      <c r="E22" s="7"/>
      <c r="F22" s="7"/>
      <c r="G22" s="31"/>
      <c r="H22" s="26">
        <v>1</v>
      </c>
      <c r="I22" s="26"/>
      <c r="J22" s="26"/>
      <c r="K22" s="26"/>
      <c r="L22" s="20"/>
      <c r="M22" s="1" t="s">
        <v>195</v>
      </c>
      <c r="N22" s="7">
        <v>1</v>
      </c>
      <c r="O22" s="7"/>
      <c r="P22" s="7">
        <v>1</v>
      </c>
      <c r="Q22" s="7"/>
      <c r="R22" s="7"/>
      <c r="S22" s="7"/>
      <c r="T22" s="7"/>
      <c r="U22" s="7"/>
      <c r="V22" s="1"/>
      <c r="W22" s="26"/>
      <c r="X22" s="26"/>
      <c r="Y22" s="26"/>
      <c r="Z22" s="26"/>
      <c r="AA22" s="26"/>
      <c r="AB22" s="26"/>
      <c r="AC22" s="26"/>
      <c r="AD22" s="20"/>
      <c r="AE22" s="1"/>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196</v>
      </c>
      <c r="B23" s="7"/>
      <c r="C23" s="7">
        <v>1</v>
      </c>
      <c r="D23" s="7"/>
      <c r="E23" s="7"/>
      <c r="F23" s="7"/>
      <c r="G23" s="31"/>
      <c r="H23" s="26"/>
      <c r="I23" s="26">
        <v>1</v>
      </c>
      <c r="J23" s="26"/>
      <c r="K23" s="26"/>
      <c r="L23" s="20"/>
      <c r="M23" s="1"/>
      <c r="N23" s="7"/>
      <c r="O23" s="7"/>
      <c r="P23" s="7"/>
      <c r="Q23" s="7"/>
      <c r="R23" s="7"/>
      <c r="S23" s="7"/>
      <c r="T23" s="7"/>
      <c r="U23" s="7"/>
      <c r="V23" s="1" t="s">
        <v>196</v>
      </c>
      <c r="W23" s="26">
        <v>1</v>
      </c>
      <c r="X23" s="26"/>
      <c r="Y23" s="26"/>
      <c r="Z23" s="26">
        <v>1</v>
      </c>
      <c r="AA23" s="26"/>
      <c r="AB23" s="26"/>
      <c r="AC23" s="26"/>
      <c r="AD23" s="20"/>
      <c r="AE23" s="1"/>
      <c r="AF23" s="7"/>
      <c r="AG23" s="7"/>
      <c r="AH23" s="7"/>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441</v>
      </c>
      <c r="B24" s="7"/>
      <c r="C24" s="7">
        <v>1</v>
      </c>
      <c r="D24" s="7"/>
      <c r="E24" s="7"/>
      <c r="F24" s="7"/>
      <c r="G24" s="31"/>
      <c r="H24" s="26"/>
      <c r="I24" s="26">
        <v>1</v>
      </c>
      <c r="J24" s="26"/>
      <c r="K24" s="26"/>
      <c r="L24" s="20"/>
      <c r="M24" s="1"/>
      <c r="N24" s="7"/>
      <c r="O24" s="7"/>
      <c r="P24" s="7"/>
      <c r="Q24" s="7"/>
      <c r="R24" s="7"/>
      <c r="S24" s="7"/>
      <c r="T24" s="7"/>
      <c r="U24" s="7"/>
      <c r="V24" s="1" t="s">
        <v>441</v>
      </c>
      <c r="W24" s="26">
        <v>1</v>
      </c>
      <c r="X24" s="26"/>
      <c r="Y24" s="26"/>
      <c r="Z24" s="26">
        <v>1</v>
      </c>
      <c r="AA24" s="26"/>
      <c r="AB24" s="26"/>
      <c r="AC24" s="26"/>
      <c r="AD24" s="20"/>
      <c r="AE24" s="1"/>
      <c r="AF24" s="7"/>
      <c r="AG24" s="7"/>
      <c r="AH24" s="7"/>
      <c r="AI24" s="7"/>
      <c r="AJ24" s="7"/>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197</v>
      </c>
      <c r="B25" s="7"/>
      <c r="C25" s="7">
        <v>1</v>
      </c>
      <c r="D25" s="7"/>
      <c r="E25" s="7"/>
      <c r="F25" s="7"/>
      <c r="G25" s="31"/>
      <c r="H25" s="26"/>
      <c r="I25" s="26">
        <v>1</v>
      </c>
      <c r="J25" s="26"/>
      <c r="K25" s="26"/>
      <c r="L25" s="20"/>
      <c r="M25" s="1"/>
      <c r="N25" s="7"/>
      <c r="O25" s="7"/>
      <c r="P25" s="7"/>
      <c r="Q25" s="7"/>
      <c r="R25" s="7"/>
      <c r="S25" s="7"/>
      <c r="T25" s="7"/>
      <c r="U25" s="7"/>
      <c r="V25" s="1" t="s">
        <v>197</v>
      </c>
      <c r="W25" s="26">
        <v>1</v>
      </c>
      <c r="X25" s="26"/>
      <c r="Y25" s="26"/>
      <c r="Z25" s="26">
        <v>1</v>
      </c>
      <c r="AA25" s="26"/>
      <c r="AB25" s="26"/>
      <c r="AC25" s="26"/>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198</v>
      </c>
      <c r="B26" s="7"/>
      <c r="C26" s="7">
        <v>1</v>
      </c>
      <c r="D26" s="7"/>
      <c r="E26" s="7"/>
      <c r="F26" s="7"/>
      <c r="G26" s="31"/>
      <c r="H26" s="26"/>
      <c r="I26" s="26">
        <v>1</v>
      </c>
      <c r="J26" s="26"/>
      <c r="K26" s="26"/>
      <c r="L26" s="20"/>
      <c r="M26" s="1"/>
      <c r="N26" s="7"/>
      <c r="O26" s="7"/>
      <c r="P26" s="7"/>
      <c r="Q26" s="7"/>
      <c r="R26" s="7"/>
      <c r="S26" s="7"/>
      <c r="T26" s="7"/>
      <c r="U26" s="7"/>
      <c r="V26" s="1" t="s">
        <v>198</v>
      </c>
      <c r="W26" s="26">
        <v>1</v>
      </c>
      <c r="X26" s="26"/>
      <c r="Y26" s="26"/>
      <c r="Z26" s="26">
        <v>1</v>
      </c>
      <c r="AA26" s="26"/>
      <c r="AB26" s="26"/>
      <c r="AC26" s="26"/>
      <c r="AD26" s="20"/>
      <c r="AE26" s="1"/>
      <c r="AF26" s="7"/>
      <c r="AG26" s="7"/>
      <c r="AH26" s="7"/>
      <c r="AI26" s="7"/>
      <c r="AJ26" s="7"/>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L27" si="0">SUM(B4:B26)</f>
        <v>4</v>
      </c>
      <c r="C27" s="7">
        <f t="shared" si="0"/>
        <v>15</v>
      </c>
      <c r="D27" s="7">
        <f t="shared" si="0"/>
        <v>4</v>
      </c>
      <c r="E27" s="7">
        <f t="shared" si="0"/>
        <v>0</v>
      </c>
      <c r="F27" s="7">
        <f t="shared" si="0"/>
        <v>0</v>
      </c>
      <c r="G27" s="31">
        <f t="shared" si="0"/>
        <v>0</v>
      </c>
      <c r="H27" s="26">
        <f t="shared" si="0"/>
        <v>15</v>
      </c>
      <c r="I27" s="26">
        <f t="shared" si="0"/>
        <v>7</v>
      </c>
      <c r="J27" s="26">
        <f t="shared" si="0"/>
        <v>1</v>
      </c>
      <c r="K27" s="26">
        <f t="shared" si="0"/>
        <v>0</v>
      </c>
      <c r="L27" s="20">
        <f t="shared" si="0"/>
        <v>0</v>
      </c>
      <c r="M27" s="7"/>
      <c r="N27" s="7">
        <f t="shared" ref="N27:T27" si="1">SUM(N4:N26)</f>
        <v>4</v>
      </c>
      <c r="O27" s="7">
        <f t="shared" si="1"/>
        <v>0</v>
      </c>
      <c r="P27" s="7">
        <f t="shared" si="1"/>
        <v>4</v>
      </c>
      <c r="Q27" s="7">
        <f t="shared" si="1"/>
        <v>0</v>
      </c>
      <c r="R27" s="7">
        <f t="shared" si="1"/>
        <v>0</v>
      </c>
      <c r="S27" s="7">
        <f t="shared" si="1"/>
        <v>0</v>
      </c>
      <c r="T27" s="7">
        <f t="shared" si="1"/>
        <v>0</v>
      </c>
      <c r="U27" s="26">
        <f>IF(SUM(O27:T27)=N27,N27,"Error")</f>
        <v>4</v>
      </c>
      <c r="V27" s="31"/>
      <c r="W27" s="26">
        <f t="shared" ref="W27:AC27" si="2">SUM(W4:W26)</f>
        <v>15</v>
      </c>
      <c r="X27" s="26">
        <f t="shared" si="2"/>
        <v>0</v>
      </c>
      <c r="Y27" s="26">
        <f t="shared" si="2"/>
        <v>7</v>
      </c>
      <c r="Z27" s="26">
        <f t="shared" si="2"/>
        <v>7</v>
      </c>
      <c r="AA27" s="26">
        <f t="shared" si="2"/>
        <v>1</v>
      </c>
      <c r="AB27" s="26">
        <f t="shared" si="2"/>
        <v>0</v>
      </c>
      <c r="AC27" s="26">
        <f t="shared" si="2"/>
        <v>0</v>
      </c>
      <c r="AD27" s="20">
        <f>IF(SUM(X27:AC27)=W27,W27,"Error")</f>
        <v>15</v>
      </c>
      <c r="AF27" s="7">
        <f t="shared" ref="AF27:AL27" si="3">SUM(AF4:AF26)</f>
        <v>4</v>
      </c>
      <c r="AG27" s="7">
        <f t="shared" si="3"/>
        <v>0</v>
      </c>
      <c r="AH27" s="7">
        <f t="shared" si="3"/>
        <v>4</v>
      </c>
      <c r="AI27" s="7">
        <f t="shared" si="3"/>
        <v>0</v>
      </c>
      <c r="AJ27" s="7">
        <f t="shared" si="3"/>
        <v>0</v>
      </c>
      <c r="AK27" s="7">
        <f t="shared" si="3"/>
        <v>0</v>
      </c>
      <c r="AL27" s="7">
        <f t="shared" si="3"/>
        <v>0</v>
      </c>
      <c r="AM27" s="16">
        <f>IF(SUM(AG27:AL27)=AF27,AF27,"Error")</f>
        <v>4</v>
      </c>
      <c r="AO27" s="7">
        <f t="shared" ref="AO27:AU27" si="4">SUM(AO4:AO26)</f>
        <v>0</v>
      </c>
      <c r="AP27" s="7">
        <f t="shared" si="4"/>
        <v>0</v>
      </c>
      <c r="AQ27" s="7">
        <f t="shared" si="4"/>
        <v>0</v>
      </c>
      <c r="AR27" s="7">
        <f t="shared" si="4"/>
        <v>0</v>
      </c>
      <c r="AS27" s="7">
        <f t="shared" si="4"/>
        <v>0</v>
      </c>
      <c r="AT27" s="7">
        <f t="shared" si="4"/>
        <v>0</v>
      </c>
      <c r="AU27" s="7">
        <f t="shared" si="4"/>
        <v>0</v>
      </c>
      <c r="AV27" s="16">
        <f>IF(SUM(AP27:AU27)=AO27,AO27,"Error")</f>
        <v>0</v>
      </c>
      <c r="AX27" s="7">
        <f t="shared" ref="AX27:BD27" si="5">SUM(AX4:AX26)</f>
        <v>0</v>
      </c>
      <c r="AY27" s="7">
        <f t="shared" si="5"/>
        <v>0</v>
      </c>
      <c r="AZ27" s="7">
        <f t="shared" si="5"/>
        <v>0</v>
      </c>
      <c r="BA27" s="7">
        <f t="shared" si="5"/>
        <v>0</v>
      </c>
      <c r="BB27" s="7">
        <f t="shared" si="5"/>
        <v>0</v>
      </c>
      <c r="BC27" s="7">
        <f t="shared" si="5"/>
        <v>0</v>
      </c>
      <c r="BD27" s="7">
        <f t="shared" si="5"/>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31E33595-DEBD-4AC9-8228-57589359DC1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29"/>
  <sheetViews>
    <sheetView workbookViewId="0">
      <selection activeCell="A29" sqref="A29"/>
    </sheetView>
  </sheetViews>
  <sheetFormatPr defaultRowHeight="15" x14ac:dyDescent="0.25"/>
  <cols>
    <col min="1" max="1" width="14.140625" customWidth="1"/>
    <col min="2" max="2" width="6.140625" customWidth="1"/>
    <col min="3" max="3" width="7.28515625" customWidth="1"/>
    <col min="4" max="4" width="7.140625" customWidth="1"/>
    <col min="5" max="5" width="11.28515625" customWidth="1"/>
    <col min="6" max="6" width="8.28515625" customWidth="1"/>
    <col min="7" max="7" width="6.42578125" customWidth="1"/>
    <col min="8" max="8" width="7.140625" customWidth="1"/>
    <col min="10" max="10" width="8" customWidth="1"/>
    <col min="11" max="11" width="7.140625" customWidth="1"/>
    <col min="13" max="13" width="13.28515625" customWidth="1"/>
    <col min="14" max="14" width="7.7109375" customWidth="1"/>
    <col min="15" max="16" width="6.7109375" customWidth="1"/>
    <col min="22" max="22" width="13.28515625" customWidth="1"/>
    <col min="23" max="23" width="7" customWidth="1"/>
    <col min="24" max="24" width="6.5703125" customWidth="1"/>
    <col min="25" max="25" width="7.140625" customWidth="1"/>
    <col min="31" max="31" width="13.5703125" customWidth="1"/>
    <col min="40" max="40" width="12.7109375" customWidth="1"/>
    <col min="49" max="49" width="12.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199</v>
      </c>
      <c r="B4" s="7"/>
      <c r="C4" s="7">
        <v>1</v>
      </c>
      <c r="D4" s="7"/>
      <c r="E4" s="7"/>
      <c r="F4" s="7"/>
      <c r="G4" s="30"/>
      <c r="H4" s="27">
        <v>1</v>
      </c>
      <c r="I4" s="27"/>
      <c r="J4" s="27"/>
      <c r="K4" s="27"/>
      <c r="L4" s="19"/>
      <c r="M4" s="1"/>
      <c r="N4" s="7"/>
      <c r="O4" s="7"/>
      <c r="P4" s="7"/>
      <c r="Q4" s="7"/>
      <c r="R4" s="7"/>
      <c r="S4" s="7"/>
      <c r="T4" s="7"/>
      <c r="U4" s="60"/>
      <c r="V4" s="1" t="s">
        <v>199</v>
      </c>
      <c r="W4" s="27">
        <v>1</v>
      </c>
      <c r="X4" s="27"/>
      <c r="Y4" s="27">
        <v>1</v>
      </c>
      <c r="Z4" s="27"/>
      <c r="AA4" s="27"/>
      <c r="AB4" s="27"/>
      <c r="AC4" s="27"/>
      <c r="AD4" s="19"/>
      <c r="AE4" s="1"/>
      <c r="AF4" s="7"/>
      <c r="AG4" s="7"/>
      <c r="AH4" s="7"/>
      <c r="AI4" s="7"/>
      <c r="AJ4" s="7"/>
      <c r="AK4" s="7"/>
      <c r="AL4" s="7"/>
      <c r="AM4" s="19"/>
      <c r="AN4" s="1"/>
      <c r="AO4" s="7"/>
      <c r="AP4" s="7"/>
      <c r="AQ4" s="7"/>
      <c r="AR4" s="7"/>
      <c r="AS4" s="7"/>
      <c r="AT4" s="7"/>
      <c r="AU4" s="7"/>
      <c r="AV4" s="19"/>
      <c r="AW4" s="1"/>
      <c r="AX4" s="7"/>
      <c r="AY4" s="7"/>
      <c r="AZ4" s="7"/>
      <c r="BA4" s="7"/>
      <c r="BB4" s="7"/>
      <c r="BC4" s="7"/>
      <c r="BD4" s="7"/>
      <c r="BE4" s="19"/>
    </row>
    <row r="5" spans="1:57" x14ac:dyDescent="0.25">
      <c r="A5" s="1" t="s">
        <v>200</v>
      </c>
      <c r="B5" s="7"/>
      <c r="C5" s="7">
        <v>1</v>
      </c>
      <c r="D5" s="7"/>
      <c r="E5" s="7"/>
      <c r="F5" s="7"/>
      <c r="G5" s="31"/>
      <c r="H5" s="26"/>
      <c r="I5" s="26">
        <v>1</v>
      </c>
      <c r="J5" s="26"/>
      <c r="K5" s="26"/>
      <c r="L5" s="20"/>
      <c r="M5" s="1"/>
      <c r="N5" s="7"/>
      <c r="O5" s="7"/>
      <c r="P5" s="7"/>
      <c r="Q5" s="7"/>
      <c r="R5" s="7"/>
      <c r="S5" s="7"/>
      <c r="T5" s="7"/>
      <c r="U5" s="61"/>
      <c r="V5" s="1" t="s">
        <v>200</v>
      </c>
      <c r="W5" s="26">
        <v>1</v>
      </c>
      <c r="X5" s="26"/>
      <c r="Y5" s="26"/>
      <c r="Z5" s="26">
        <v>1</v>
      </c>
      <c r="AA5" s="26"/>
      <c r="AB5" s="26"/>
      <c r="AC5" s="26"/>
      <c r="AD5" s="20"/>
      <c r="AE5" s="1"/>
      <c r="AF5" s="7"/>
      <c r="AG5" s="7"/>
      <c r="AH5" s="7"/>
      <c r="AI5" s="7"/>
      <c r="AJ5" s="7"/>
      <c r="AK5" s="7"/>
      <c r="AL5" s="7"/>
      <c r="AM5" s="20"/>
      <c r="AN5" s="1"/>
      <c r="AO5" s="7"/>
      <c r="AP5" s="7"/>
      <c r="AQ5" s="7"/>
      <c r="AR5" s="7"/>
      <c r="AS5" s="7"/>
      <c r="AT5" s="7"/>
      <c r="AU5" s="7"/>
      <c r="AV5" s="20"/>
      <c r="AW5" s="1"/>
      <c r="AX5" s="7"/>
      <c r="AY5" s="7"/>
      <c r="AZ5" s="7"/>
      <c r="BA5" s="7"/>
      <c r="BB5" s="7"/>
      <c r="BC5" s="7"/>
      <c r="BD5" s="7"/>
      <c r="BE5" s="20"/>
    </row>
    <row r="6" spans="1:57" x14ac:dyDescent="0.25">
      <c r="A6" s="2" t="s">
        <v>201</v>
      </c>
      <c r="B6" s="7"/>
      <c r="C6" s="7">
        <v>1</v>
      </c>
      <c r="D6" s="7"/>
      <c r="E6" s="7"/>
      <c r="F6" s="7"/>
      <c r="G6" s="31"/>
      <c r="H6" s="26">
        <v>1</v>
      </c>
      <c r="I6" s="26"/>
      <c r="J6" s="26"/>
      <c r="K6" s="26"/>
      <c r="L6" s="20"/>
      <c r="M6" s="2"/>
      <c r="N6" s="7"/>
      <c r="O6" s="7"/>
      <c r="P6" s="7"/>
      <c r="Q6" s="7"/>
      <c r="R6" s="7"/>
      <c r="S6" s="7"/>
      <c r="T6" s="7"/>
      <c r="U6" s="61"/>
      <c r="V6" s="2" t="s">
        <v>201</v>
      </c>
      <c r="W6" s="26">
        <v>1</v>
      </c>
      <c r="X6" s="26"/>
      <c r="Y6" s="26">
        <v>1</v>
      </c>
      <c r="Z6" s="26"/>
      <c r="AA6" s="26"/>
      <c r="AB6" s="26"/>
      <c r="AC6" s="26"/>
      <c r="AD6" s="20"/>
      <c r="AE6" s="2"/>
      <c r="AF6" s="7"/>
      <c r="AG6" s="7"/>
      <c r="AH6" s="7"/>
      <c r="AI6" s="7"/>
      <c r="AJ6" s="7"/>
      <c r="AK6" s="7"/>
      <c r="AL6" s="7"/>
      <c r="AM6" s="20"/>
      <c r="AN6" s="1"/>
      <c r="AO6" s="7"/>
      <c r="AP6" s="7"/>
      <c r="AQ6" s="7"/>
      <c r="AR6" s="7"/>
      <c r="AS6" s="7"/>
      <c r="AT6" s="7"/>
      <c r="AU6" s="7"/>
      <c r="AV6" s="20"/>
      <c r="AW6" s="1"/>
      <c r="AX6" s="7"/>
      <c r="AY6" s="7"/>
      <c r="AZ6" s="7"/>
      <c r="BA6" s="7"/>
      <c r="BB6" s="7"/>
      <c r="BC6" s="7"/>
      <c r="BD6" s="7"/>
      <c r="BE6" s="20"/>
    </row>
    <row r="7" spans="1:57" x14ac:dyDescent="0.25">
      <c r="A7" s="2" t="s">
        <v>442</v>
      </c>
      <c r="B7" s="7">
        <v>1</v>
      </c>
      <c r="C7" s="7"/>
      <c r="D7" s="7"/>
      <c r="E7" s="7"/>
      <c r="F7" s="7"/>
      <c r="G7" s="31"/>
      <c r="H7" s="26">
        <v>1</v>
      </c>
      <c r="I7" s="26"/>
      <c r="J7" s="26"/>
      <c r="K7" s="26"/>
      <c r="L7" s="20"/>
      <c r="M7" s="2" t="s">
        <v>442</v>
      </c>
      <c r="N7" s="7">
        <v>1</v>
      </c>
      <c r="O7" s="7"/>
      <c r="P7" s="7">
        <v>1</v>
      </c>
      <c r="Q7" s="7"/>
      <c r="R7" s="7"/>
      <c r="S7" s="7"/>
      <c r="T7" s="7"/>
      <c r="U7" s="61"/>
      <c r="V7" s="2"/>
      <c r="W7" s="26"/>
      <c r="X7" s="26"/>
      <c r="Y7" s="26"/>
      <c r="Z7" s="26"/>
      <c r="AA7" s="26"/>
      <c r="AB7" s="26"/>
      <c r="AC7" s="26"/>
      <c r="AD7" s="20"/>
      <c r="AE7" s="2"/>
      <c r="AF7" s="7"/>
      <c r="AG7" s="7"/>
      <c r="AH7" s="7"/>
      <c r="AI7" s="7"/>
      <c r="AJ7" s="7"/>
      <c r="AK7" s="7"/>
      <c r="AL7" s="7"/>
      <c r="AM7" s="20"/>
      <c r="AN7" s="1"/>
      <c r="AO7" s="7"/>
      <c r="AP7" s="7"/>
      <c r="AQ7" s="7"/>
      <c r="AR7" s="7"/>
      <c r="AS7" s="7"/>
      <c r="AT7" s="7"/>
      <c r="AU7" s="7"/>
      <c r="AV7" s="20"/>
      <c r="AW7" s="1"/>
      <c r="AX7" s="7"/>
      <c r="AY7" s="7"/>
      <c r="AZ7" s="7"/>
      <c r="BA7" s="7"/>
      <c r="BB7" s="7"/>
      <c r="BC7" s="7"/>
      <c r="BD7" s="7"/>
      <c r="BE7" s="20"/>
    </row>
    <row r="8" spans="1:57" x14ac:dyDescent="0.25">
      <c r="A8" s="1" t="s">
        <v>202</v>
      </c>
      <c r="B8" s="7"/>
      <c r="C8" s="7">
        <v>1</v>
      </c>
      <c r="D8" s="7"/>
      <c r="E8" s="7"/>
      <c r="F8" s="7"/>
      <c r="G8" s="31"/>
      <c r="H8" s="26"/>
      <c r="I8" s="26">
        <v>1</v>
      </c>
      <c r="J8" s="26"/>
      <c r="K8" s="26"/>
      <c r="L8" s="20"/>
      <c r="M8" s="1"/>
      <c r="N8" s="7"/>
      <c r="O8" s="7"/>
      <c r="P8" s="7"/>
      <c r="Q8" s="7"/>
      <c r="R8" s="7"/>
      <c r="S8" s="7"/>
      <c r="T8" s="7"/>
      <c r="U8" s="61"/>
      <c r="V8" s="1" t="s">
        <v>202</v>
      </c>
      <c r="W8" s="26">
        <v>1</v>
      </c>
      <c r="X8" s="26"/>
      <c r="Y8" s="26"/>
      <c r="Z8" s="26">
        <v>1</v>
      </c>
      <c r="AA8" s="26"/>
      <c r="AB8" s="26"/>
      <c r="AC8" s="26"/>
      <c r="AD8" s="20"/>
      <c r="AE8" s="1"/>
      <c r="AF8" s="7"/>
      <c r="AG8" s="7"/>
      <c r="AH8" s="7"/>
      <c r="AI8" s="7"/>
      <c r="AJ8" s="7"/>
      <c r="AK8" s="7"/>
      <c r="AL8" s="7"/>
      <c r="AM8" s="20"/>
      <c r="AN8" s="1"/>
      <c r="AO8" s="7"/>
      <c r="AP8" s="7"/>
      <c r="AQ8" s="7"/>
      <c r="AR8" s="7"/>
      <c r="AS8" s="7"/>
      <c r="AT8" s="7"/>
      <c r="AU8" s="7"/>
      <c r="AV8" s="20"/>
      <c r="AW8" s="1"/>
      <c r="AX8" s="7"/>
      <c r="AY8" s="7"/>
      <c r="AZ8" s="7"/>
      <c r="BA8" s="7"/>
      <c r="BB8" s="7"/>
      <c r="BC8" s="7"/>
      <c r="BD8" s="7"/>
      <c r="BE8" s="20"/>
    </row>
    <row r="9" spans="1:57" x14ac:dyDescent="0.25">
      <c r="A9" s="1" t="s">
        <v>203</v>
      </c>
      <c r="B9" s="7"/>
      <c r="C9" s="7">
        <v>1</v>
      </c>
      <c r="D9" s="7"/>
      <c r="E9" s="7"/>
      <c r="F9" s="7"/>
      <c r="G9" s="31"/>
      <c r="H9" s="26"/>
      <c r="I9" s="26">
        <v>1</v>
      </c>
      <c r="J9" s="26"/>
      <c r="K9" s="26"/>
      <c r="L9" s="20"/>
      <c r="M9" s="1"/>
      <c r="N9" s="7"/>
      <c r="O9" s="7"/>
      <c r="P9" s="7"/>
      <c r="Q9" s="7"/>
      <c r="R9" s="7"/>
      <c r="S9" s="7"/>
      <c r="T9" s="7"/>
      <c r="U9" s="61"/>
      <c r="V9" s="1" t="s">
        <v>203</v>
      </c>
      <c r="W9" s="26">
        <v>1</v>
      </c>
      <c r="X9" s="26"/>
      <c r="Y9" s="26"/>
      <c r="Z9" s="26">
        <v>1</v>
      </c>
      <c r="AA9" s="26"/>
      <c r="AB9" s="26"/>
      <c r="AC9" s="26"/>
      <c r="AD9" s="20"/>
      <c r="AE9" s="1"/>
      <c r="AF9" s="7"/>
      <c r="AG9" s="7"/>
      <c r="AH9" s="7"/>
      <c r="AI9" s="7"/>
      <c r="AJ9" s="7"/>
      <c r="AK9" s="7"/>
      <c r="AL9" s="7"/>
      <c r="AM9" s="20"/>
      <c r="AN9" s="1"/>
      <c r="AO9" s="7"/>
      <c r="AP9" s="7"/>
      <c r="AQ9" s="7"/>
      <c r="AR9" s="7"/>
      <c r="AS9" s="7"/>
      <c r="AT9" s="7"/>
      <c r="AU9" s="7"/>
      <c r="AV9" s="20"/>
      <c r="AW9" s="1"/>
      <c r="AX9" s="7"/>
      <c r="AY9" s="7"/>
      <c r="AZ9" s="7"/>
      <c r="BA9" s="7"/>
      <c r="BB9" s="7"/>
      <c r="BC9" s="7"/>
      <c r="BD9" s="7"/>
      <c r="BE9" s="20"/>
    </row>
    <row r="10" spans="1:57" x14ac:dyDescent="0.25">
      <c r="A10" s="1" t="s">
        <v>204</v>
      </c>
      <c r="B10" s="7"/>
      <c r="C10" s="7"/>
      <c r="D10" s="7">
        <v>1</v>
      </c>
      <c r="E10" s="7"/>
      <c r="F10" s="7"/>
      <c r="G10" s="31"/>
      <c r="H10" s="26"/>
      <c r="I10" s="26"/>
      <c r="J10" s="26">
        <v>1</v>
      </c>
      <c r="K10" s="26"/>
      <c r="L10" s="20"/>
      <c r="M10" s="1"/>
      <c r="N10" s="7"/>
      <c r="O10" s="7"/>
      <c r="P10" s="7"/>
      <c r="Q10" s="7"/>
      <c r="R10" s="7"/>
      <c r="S10" s="7"/>
      <c r="T10" s="7"/>
      <c r="U10" s="61"/>
      <c r="V10" s="1"/>
      <c r="W10" s="26"/>
      <c r="X10" s="26"/>
      <c r="Y10" s="26"/>
      <c r="Z10" s="26"/>
      <c r="AA10" s="26"/>
      <c r="AB10" s="26"/>
      <c r="AC10" s="26"/>
      <c r="AD10" s="20"/>
      <c r="AE10" s="1" t="s">
        <v>204</v>
      </c>
      <c r="AF10" s="7">
        <v>1</v>
      </c>
      <c r="AG10" s="7"/>
      <c r="AH10" s="7"/>
      <c r="AI10" s="7"/>
      <c r="AJ10" s="7">
        <v>1</v>
      </c>
      <c r="AK10" s="7"/>
      <c r="AL10" s="7"/>
      <c r="AM10" s="20"/>
      <c r="AN10" s="1"/>
      <c r="AO10" s="7"/>
      <c r="AP10" s="7"/>
      <c r="AQ10" s="7"/>
      <c r="AR10" s="7"/>
      <c r="AS10" s="7"/>
      <c r="AT10" s="7"/>
      <c r="AU10" s="7"/>
      <c r="AV10" s="20"/>
      <c r="AW10" s="1"/>
      <c r="AX10" s="7"/>
      <c r="AY10" s="7"/>
      <c r="AZ10" s="7"/>
      <c r="BA10" s="7"/>
      <c r="BB10" s="7"/>
      <c r="BC10" s="7"/>
      <c r="BD10" s="7"/>
      <c r="BE10" s="20"/>
    </row>
    <row r="11" spans="1:57" x14ac:dyDescent="0.25">
      <c r="A11" s="1" t="s">
        <v>443</v>
      </c>
      <c r="B11" s="7"/>
      <c r="C11" s="7"/>
      <c r="D11" s="7">
        <v>1</v>
      </c>
      <c r="E11" s="7"/>
      <c r="F11" s="7"/>
      <c r="G11" s="31"/>
      <c r="H11" s="26"/>
      <c r="I11" s="26">
        <v>1</v>
      </c>
      <c r="J11" s="26"/>
      <c r="K11" s="26"/>
      <c r="L11" s="20"/>
      <c r="M11" s="1"/>
      <c r="N11" s="7"/>
      <c r="O11" s="7"/>
      <c r="P11" s="7"/>
      <c r="Q11" s="7"/>
      <c r="R11" s="7"/>
      <c r="S11" s="7"/>
      <c r="T11" s="7"/>
      <c r="U11" s="61"/>
      <c r="V11" s="1"/>
      <c r="W11" s="26"/>
      <c r="X11" s="26"/>
      <c r="Y11" s="26"/>
      <c r="Z11" s="26"/>
      <c r="AA11" s="26"/>
      <c r="AB11" s="26"/>
      <c r="AC11" s="26"/>
      <c r="AD11" s="20"/>
      <c r="AE11" s="1" t="s">
        <v>443</v>
      </c>
      <c r="AF11" s="7">
        <v>1</v>
      </c>
      <c r="AG11" s="7"/>
      <c r="AH11" s="7"/>
      <c r="AI11" s="7">
        <v>1</v>
      </c>
      <c r="AJ11" s="7"/>
      <c r="AK11" s="7"/>
      <c r="AL11" s="7"/>
      <c r="AM11" s="20"/>
      <c r="AN11" s="1"/>
      <c r="AO11" s="7"/>
      <c r="AP11" s="7"/>
      <c r="AQ11" s="7"/>
      <c r="AR11" s="7"/>
      <c r="AS11" s="7"/>
      <c r="AT11" s="7"/>
      <c r="AU11" s="7"/>
      <c r="AV11" s="20"/>
      <c r="AW11" s="1"/>
      <c r="AX11" s="7"/>
      <c r="AY11" s="7"/>
      <c r="AZ11" s="7"/>
      <c r="BA11" s="7"/>
      <c r="BB11" s="7"/>
      <c r="BC11" s="7"/>
      <c r="BD11" s="7"/>
      <c r="BE11" s="20"/>
    </row>
    <row r="12" spans="1:57" x14ac:dyDescent="0.25">
      <c r="A12" s="1" t="s">
        <v>205</v>
      </c>
      <c r="B12" s="7">
        <v>1</v>
      </c>
      <c r="C12" s="7"/>
      <c r="D12" s="7"/>
      <c r="E12" s="7"/>
      <c r="F12" s="7"/>
      <c r="G12" s="31"/>
      <c r="H12" s="26">
        <v>1</v>
      </c>
      <c r="I12" s="26"/>
      <c r="J12" s="26"/>
      <c r="K12" s="26"/>
      <c r="L12" s="20"/>
      <c r="M12" s="1" t="s">
        <v>205</v>
      </c>
      <c r="N12" s="7">
        <v>1</v>
      </c>
      <c r="O12" s="7"/>
      <c r="P12" s="7">
        <v>1</v>
      </c>
      <c r="Q12" s="7"/>
      <c r="R12" s="7"/>
      <c r="S12" s="7"/>
      <c r="T12" s="7"/>
      <c r="U12" s="61"/>
      <c r="V12" s="1"/>
      <c r="W12" s="26"/>
      <c r="X12" s="26"/>
      <c r="Y12" s="26"/>
      <c r="Z12" s="26"/>
      <c r="AA12" s="26"/>
      <c r="AB12" s="26"/>
      <c r="AC12" s="26"/>
      <c r="AD12" s="20"/>
      <c r="AE12" s="1"/>
      <c r="AF12" s="7"/>
      <c r="AG12" s="7"/>
      <c r="AH12" s="7"/>
      <c r="AI12" s="7"/>
      <c r="AJ12" s="7"/>
      <c r="AK12" s="7"/>
      <c r="AL12" s="7"/>
      <c r="AM12" s="20"/>
      <c r="AN12" s="1"/>
      <c r="AO12" s="7"/>
      <c r="AP12" s="7"/>
      <c r="AQ12" s="7"/>
      <c r="AR12" s="7"/>
      <c r="AS12" s="7"/>
      <c r="AT12" s="7"/>
      <c r="AU12" s="7"/>
      <c r="AV12" s="20"/>
      <c r="AW12" s="1"/>
      <c r="AX12" s="7"/>
      <c r="AY12" s="7"/>
      <c r="AZ12" s="7"/>
      <c r="BA12" s="7"/>
      <c r="BB12" s="7"/>
      <c r="BC12" s="7"/>
      <c r="BD12" s="7"/>
      <c r="BE12" s="20"/>
    </row>
    <row r="13" spans="1:57" x14ac:dyDescent="0.25">
      <c r="A13" s="1" t="s">
        <v>206</v>
      </c>
      <c r="B13" s="7"/>
      <c r="C13" s="7"/>
      <c r="D13" s="7">
        <v>1</v>
      </c>
      <c r="E13" s="7"/>
      <c r="F13" s="7"/>
      <c r="G13" s="31"/>
      <c r="H13" s="26">
        <v>1</v>
      </c>
      <c r="I13" s="26"/>
      <c r="J13" s="26"/>
      <c r="K13" s="26"/>
      <c r="L13" s="20"/>
      <c r="M13" s="1"/>
      <c r="N13" s="7"/>
      <c r="O13" s="7"/>
      <c r="P13" s="7"/>
      <c r="Q13" s="7"/>
      <c r="R13" s="7"/>
      <c r="S13" s="7"/>
      <c r="T13" s="7"/>
      <c r="U13" s="61"/>
      <c r="V13" s="1"/>
      <c r="W13" s="26"/>
      <c r="X13" s="26"/>
      <c r="Y13" s="26"/>
      <c r="Z13" s="26"/>
      <c r="AA13" s="26"/>
      <c r="AB13" s="26"/>
      <c r="AC13" s="26"/>
      <c r="AD13" s="20"/>
      <c r="AE13" s="1" t="s">
        <v>206</v>
      </c>
      <c r="AF13" s="7">
        <v>1</v>
      </c>
      <c r="AG13" s="7"/>
      <c r="AH13" s="7">
        <v>1</v>
      </c>
      <c r="AI13" s="7"/>
      <c r="AJ13" s="7"/>
      <c r="AK13" s="7"/>
      <c r="AL13" s="7"/>
      <c r="AM13" s="20"/>
      <c r="AN13" s="1"/>
      <c r="AO13" s="7"/>
      <c r="AP13" s="7"/>
      <c r="AQ13" s="7"/>
      <c r="AR13" s="7"/>
      <c r="AS13" s="7"/>
      <c r="AT13" s="7"/>
      <c r="AU13" s="7"/>
      <c r="AV13" s="20"/>
      <c r="AW13" s="1"/>
      <c r="AX13" s="7"/>
      <c r="AY13" s="7"/>
      <c r="AZ13" s="7"/>
      <c r="BA13" s="7"/>
      <c r="BB13" s="7"/>
      <c r="BC13" s="7"/>
      <c r="BD13" s="7"/>
      <c r="BE13" s="20"/>
    </row>
    <row r="14" spans="1:57" x14ac:dyDescent="0.25">
      <c r="A14" s="1" t="s">
        <v>207</v>
      </c>
      <c r="B14" s="7">
        <v>1</v>
      </c>
      <c r="C14" s="7"/>
      <c r="D14" s="7"/>
      <c r="E14" s="7"/>
      <c r="F14" s="7"/>
      <c r="G14" s="31"/>
      <c r="H14" s="26">
        <v>1</v>
      </c>
      <c r="I14" s="26"/>
      <c r="J14" s="26"/>
      <c r="K14" s="26"/>
      <c r="L14" s="20"/>
      <c r="M14" s="1" t="s">
        <v>207</v>
      </c>
      <c r="N14" s="7">
        <v>1</v>
      </c>
      <c r="O14" s="7"/>
      <c r="P14" s="7">
        <v>1</v>
      </c>
      <c r="Q14" s="7"/>
      <c r="R14" s="7"/>
      <c r="S14" s="7"/>
      <c r="T14" s="7"/>
      <c r="U14" s="61"/>
      <c r="V14" s="1"/>
      <c r="W14" s="26"/>
      <c r="X14" s="26"/>
      <c r="Y14" s="26"/>
      <c r="Z14" s="26"/>
      <c r="AA14" s="26"/>
      <c r="AB14" s="26"/>
      <c r="AC14" s="26"/>
      <c r="AD14" s="20"/>
      <c r="AE14" s="1"/>
      <c r="AF14" s="7"/>
      <c r="AG14" s="7"/>
      <c r="AH14" s="7"/>
      <c r="AI14" s="7"/>
      <c r="AJ14" s="7"/>
      <c r="AK14" s="7"/>
      <c r="AL14" s="7"/>
      <c r="AM14" s="20"/>
      <c r="AN14" s="1"/>
      <c r="AO14" s="7"/>
      <c r="AP14" s="7"/>
      <c r="AQ14" s="7"/>
      <c r="AR14" s="7"/>
      <c r="AS14" s="7"/>
      <c r="AT14" s="7"/>
      <c r="AU14" s="7"/>
      <c r="AV14" s="20"/>
      <c r="AW14" s="1"/>
      <c r="AX14" s="7"/>
      <c r="AY14" s="7"/>
      <c r="AZ14" s="7"/>
      <c r="BA14" s="7"/>
      <c r="BB14" s="7"/>
      <c r="BC14" s="7"/>
      <c r="BD14" s="7"/>
      <c r="BE14" s="20"/>
    </row>
    <row r="15" spans="1:57" x14ac:dyDescent="0.25">
      <c r="A15" s="1" t="s">
        <v>208</v>
      </c>
      <c r="B15" s="7"/>
      <c r="C15" s="7">
        <v>1</v>
      </c>
      <c r="D15" s="7"/>
      <c r="E15" s="7"/>
      <c r="F15" s="7"/>
      <c r="G15" s="31"/>
      <c r="H15" s="26">
        <v>1</v>
      </c>
      <c r="I15" s="26"/>
      <c r="J15" s="26"/>
      <c r="K15" s="26"/>
      <c r="L15" s="20"/>
      <c r="M15" s="1"/>
      <c r="N15" s="7"/>
      <c r="O15" s="7"/>
      <c r="P15" s="7"/>
      <c r="Q15" s="7"/>
      <c r="R15" s="7"/>
      <c r="S15" s="7"/>
      <c r="T15" s="7"/>
      <c r="U15" s="61"/>
      <c r="V15" s="1" t="s">
        <v>208</v>
      </c>
      <c r="W15" s="26">
        <v>1</v>
      </c>
      <c r="X15" s="26"/>
      <c r="Y15" s="26">
        <v>1</v>
      </c>
      <c r="Z15" s="26"/>
      <c r="AA15" s="26"/>
      <c r="AB15" s="26"/>
      <c r="AC15" s="26"/>
      <c r="AD15" s="20"/>
      <c r="AE15" s="1"/>
      <c r="AF15" s="7"/>
      <c r="AG15" s="7"/>
      <c r="AH15" s="7"/>
      <c r="AI15" s="7"/>
      <c r="AJ15" s="7"/>
      <c r="AK15" s="7"/>
      <c r="AL15" s="7"/>
      <c r="AM15" s="20"/>
      <c r="AN15" s="1"/>
      <c r="AO15" s="7"/>
      <c r="AP15" s="7"/>
      <c r="AQ15" s="7"/>
      <c r="AR15" s="7"/>
      <c r="AS15" s="7"/>
      <c r="AT15" s="7"/>
      <c r="AU15" s="7"/>
      <c r="AV15" s="20"/>
      <c r="AW15" s="1"/>
      <c r="AX15" s="7"/>
      <c r="AY15" s="7"/>
      <c r="AZ15" s="7"/>
      <c r="BA15" s="7"/>
      <c r="BB15" s="7"/>
      <c r="BC15" s="7"/>
      <c r="BD15" s="7"/>
      <c r="BE15" s="20"/>
    </row>
    <row r="16" spans="1:57" x14ac:dyDescent="0.25">
      <c r="A16" s="1" t="s">
        <v>209</v>
      </c>
      <c r="B16" s="7"/>
      <c r="C16" s="7"/>
      <c r="D16" s="7">
        <v>1</v>
      </c>
      <c r="E16" s="7"/>
      <c r="F16" s="7"/>
      <c r="G16" s="31"/>
      <c r="H16" s="26"/>
      <c r="I16" s="26">
        <v>1</v>
      </c>
      <c r="J16" s="26"/>
      <c r="K16" s="26"/>
      <c r="L16" s="20"/>
      <c r="M16" s="1"/>
      <c r="N16" s="7"/>
      <c r="O16" s="7"/>
      <c r="P16" s="7"/>
      <c r="Q16" s="7"/>
      <c r="R16" s="7"/>
      <c r="S16" s="7"/>
      <c r="T16" s="7"/>
      <c r="U16" s="61"/>
      <c r="V16" s="1"/>
      <c r="W16" s="26"/>
      <c r="X16" s="26"/>
      <c r="Y16" s="26"/>
      <c r="Z16" s="26"/>
      <c r="AA16" s="26"/>
      <c r="AB16" s="26"/>
      <c r="AC16" s="26"/>
      <c r="AD16" s="20"/>
      <c r="AE16" s="1" t="s">
        <v>209</v>
      </c>
      <c r="AF16" s="7">
        <v>1</v>
      </c>
      <c r="AG16" s="7"/>
      <c r="AH16" s="7"/>
      <c r="AI16" s="7">
        <v>1</v>
      </c>
      <c r="AJ16" s="7"/>
      <c r="AK16" s="7"/>
      <c r="AL16" s="7"/>
      <c r="AM16" s="20"/>
      <c r="AN16" s="1"/>
      <c r="AO16" s="7"/>
      <c r="AP16" s="7"/>
      <c r="AQ16" s="7"/>
      <c r="AR16" s="7"/>
      <c r="AS16" s="7"/>
      <c r="AT16" s="7"/>
      <c r="AU16" s="7"/>
      <c r="AV16" s="20"/>
      <c r="AW16" s="1"/>
      <c r="AX16" s="7"/>
      <c r="AY16" s="7"/>
      <c r="AZ16" s="7"/>
      <c r="BA16" s="7"/>
      <c r="BB16" s="7"/>
      <c r="BC16" s="7"/>
      <c r="BD16" s="7"/>
      <c r="BE16" s="20"/>
    </row>
    <row r="17" spans="1:57" x14ac:dyDescent="0.25">
      <c r="A17" s="1" t="s">
        <v>210</v>
      </c>
      <c r="B17" s="7"/>
      <c r="C17" s="7"/>
      <c r="D17" s="7">
        <v>1</v>
      </c>
      <c r="E17" s="7"/>
      <c r="F17" s="7"/>
      <c r="G17" s="31"/>
      <c r="H17" s="26"/>
      <c r="I17" s="26"/>
      <c r="J17" s="26">
        <v>1</v>
      </c>
      <c r="K17" s="26"/>
      <c r="L17" s="20"/>
      <c r="M17" s="1"/>
      <c r="N17" s="7"/>
      <c r="O17" s="7"/>
      <c r="P17" s="7"/>
      <c r="Q17" s="7"/>
      <c r="R17" s="7"/>
      <c r="S17" s="7"/>
      <c r="T17" s="7"/>
      <c r="U17" s="61"/>
      <c r="V17" s="1"/>
      <c r="W17" s="26"/>
      <c r="X17" s="26"/>
      <c r="Y17" s="26"/>
      <c r="Z17" s="26"/>
      <c r="AA17" s="26"/>
      <c r="AB17" s="26"/>
      <c r="AC17" s="26"/>
      <c r="AD17" s="20"/>
      <c r="AE17" s="1" t="s">
        <v>210</v>
      </c>
      <c r="AF17" s="7">
        <v>1</v>
      </c>
      <c r="AG17" s="7"/>
      <c r="AH17" s="7"/>
      <c r="AI17" s="7"/>
      <c r="AJ17" s="7">
        <v>1</v>
      </c>
      <c r="AK17" s="7"/>
      <c r="AL17" s="7"/>
      <c r="AM17" s="20"/>
      <c r="AN17" s="1"/>
      <c r="AO17" s="7"/>
      <c r="AP17" s="7"/>
      <c r="AQ17" s="7"/>
      <c r="AR17" s="7"/>
      <c r="AS17" s="7"/>
      <c r="AT17" s="7"/>
      <c r="AU17" s="7"/>
      <c r="AV17" s="20"/>
      <c r="AW17" s="1"/>
      <c r="AX17" s="7"/>
      <c r="AY17" s="7"/>
      <c r="AZ17" s="7"/>
      <c r="BA17" s="7"/>
      <c r="BB17" s="7"/>
      <c r="BC17" s="7"/>
      <c r="BD17" s="7"/>
      <c r="BE17" s="20"/>
    </row>
    <row r="18" spans="1:57" x14ac:dyDescent="0.25">
      <c r="A18" s="1" t="s">
        <v>211</v>
      </c>
      <c r="B18" s="7"/>
      <c r="C18" s="7">
        <v>1</v>
      </c>
      <c r="D18" s="7"/>
      <c r="E18" s="7"/>
      <c r="F18" s="7"/>
      <c r="G18" s="31"/>
      <c r="H18" s="26"/>
      <c r="I18" s="26"/>
      <c r="J18" s="26"/>
      <c r="K18" s="26">
        <v>1</v>
      </c>
      <c r="L18" s="20"/>
      <c r="M18" s="1"/>
      <c r="N18" s="7"/>
      <c r="O18" s="7"/>
      <c r="P18" s="7"/>
      <c r="Q18" s="7"/>
      <c r="R18" s="7"/>
      <c r="S18" s="7"/>
      <c r="T18" s="7"/>
      <c r="U18" s="61"/>
      <c r="V18" s="1" t="s">
        <v>211</v>
      </c>
      <c r="W18" s="26">
        <v>1</v>
      </c>
      <c r="X18" s="26"/>
      <c r="Y18" s="26"/>
      <c r="Z18" s="26"/>
      <c r="AA18" s="26"/>
      <c r="AB18" s="26">
        <v>1</v>
      </c>
      <c r="AC18" s="26"/>
      <c r="AD18" s="20"/>
      <c r="AE18" s="1"/>
      <c r="AF18" s="7"/>
      <c r="AG18" s="7"/>
      <c r="AH18" s="7"/>
      <c r="AI18" s="7"/>
      <c r="AJ18" s="7"/>
      <c r="AK18" s="7"/>
      <c r="AL18" s="7"/>
      <c r="AM18" s="20"/>
      <c r="AN18" s="1"/>
      <c r="AO18" s="7"/>
      <c r="AP18" s="7"/>
      <c r="AQ18" s="7"/>
      <c r="AR18" s="7"/>
      <c r="AS18" s="7"/>
      <c r="AT18" s="7"/>
      <c r="AU18" s="7"/>
      <c r="AV18" s="20"/>
      <c r="AW18" s="1"/>
      <c r="AX18" s="7"/>
      <c r="AY18" s="7"/>
      <c r="AZ18" s="7"/>
      <c r="BA18" s="7"/>
      <c r="BB18" s="7"/>
      <c r="BC18" s="7"/>
      <c r="BD18" s="7"/>
      <c r="BE18" s="20"/>
    </row>
    <row r="19" spans="1:57" x14ac:dyDescent="0.25">
      <c r="A19" s="1" t="s">
        <v>212</v>
      </c>
      <c r="B19" s="7"/>
      <c r="C19" s="7">
        <v>1</v>
      </c>
      <c r="D19" s="7"/>
      <c r="E19" s="7"/>
      <c r="F19" s="7"/>
      <c r="G19" s="31"/>
      <c r="H19" s="26"/>
      <c r="I19" s="26">
        <v>1</v>
      </c>
      <c r="J19" s="26"/>
      <c r="K19" s="26"/>
      <c r="L19" s="20"/>
      <c r="M19" s="1"/>
      <c r="N19" s="7"/>
      <c r="O19" s="7"/>
      <c r="P19" s="7"/>
      <c r="Q19" s="7"/>
      <c r="R19" s="7"/>
      <c r="S19" s="7"/>
      <c r="T19" s="7"/>
      <c r="U19" s="61"/>
      <c r="V19" s="1" t="s">
        <v>212</v>
      </c>
      <c r="W19" s="26">
        <v>1</v>
      </c>
      <c r="X19" s="26"/>
      <c r="Y19" s="26"/>
      <c r="Z19" s="26">
        <v>1</v>
      </c>
      <c r="AA19" s="26"/>
      <c r="AB19" s="26"/>
      <c r="AC19" s="26"/>
      <c r="AD19" s="20"/>
      <c r="AE19" s="1"/>
      <c r="AF19" s="7"/>
      <c r="AG19" s="7"/>
      <c r="AH19" s="7"/>
      <c r="AI19" s="7"/>
      <c r="AJ19" s="7"/>
      <c r="AK19" s="7"/>
      <c r="AL19" s="7"/>
      <c r="AM19" s="20"/>
      <c r="AN19" s="1"/>
      <c r="AO19" s="7"/>
      <c r="AP19" s="7"/>
      <c r="AQ19" s="7"/>
      <c r="AR19" s="7"/>
      <c r="AS19" s="7"/>
      <c r="AT19" s="7"/>
      <c r="AU19" s="7"/>
      <c r="AV19" s="20"/>
      <c r="AW19" s="1"/>
      <c r="AX19" s="7"/>
      <c r="AY19" s="7"/>
      <c r="AZ19" s="7"/>
      <c r="BA19" s="7"/>
      <c r="BB19" s="7"/>
      <c r="BC19" s="7"/>
      <c r="BD19" s="7"/>
      <c r="BE19" s="20"/>
    </row>
    <row r="20" spans="1:57" x14ac:dyDescent="0.25">
      <c r="A20" s="1" t="s">
        <v>213</v>
      </c>
      <c r="B20" s="7"/>
      <c r="C20" s="7">
        <v>1</v>
      </c>
      <c r="D20" s="7"/>
      <c r="E20" s="7"/>
      <c r="F20" s="7"/>
      <c r="G20" s="31"/>
      <c r="H20" s="26"/>
      <c r="I20" s="26">
        <v>1</v>
      </c>
      <c r="J20" s="26"/>
      <c r="K20" s="26"/>
      <c r="L20" s="20"/>
      <c r="M20" s="1"/>
      <c r="N20" s="7"/>
      <c r="O20" s="7"/>
      <c r="P20" s="7"/>
      <c r="Q20" s="7"/>
      <c r="R20" s="7"/>
      <c r="S20" s="7"/>
      <c r="T20" s="7"/>
      <c r="U20" s="61"/>
      <c r="V20" s="1" t="s">
        <v>213</v>
      </c>
      <c r="W20" s="26">
        <v>1</v>
      </c>
      <c r="X20" s="26"/>
      <c r="Y20" s="26"/>
      <c r="Z20" s="26">
        <v>1</v>
      </c>
      <c r="AA20" s="26"/>
      <c r="AB20" s="26"/>
      <c r="AC20" s="26"/>
      <c r="AD20" s="20"/>
      <c r="AE20" s="1"/>
      <c r="AF20" s="7"/>
      <c r="AG20" s="7"/>
      <c r="AH20" s="7"/>
      <c r="AI20" s="7"/>
      <c r="AJ20" s="7"/>
      <c r="AK20" s="7"/>
      <c r="AL20" s="7"/>
      <c r="AM20" s="20"/>
      <c r="AN20" s="1"/>
      <c r="AO20" s="7"/>
      <c r="AP20" s="7"/>
      <c r="AQ20" s="7"/>
      <c r="AR20" s="7"/>
      <c r="AS20" s="7"/>
      <c r="AT20" s="7"/>
      <c r="AU20" s="7"/>
      <c r="AV20" s="20"/>
      <c r="AW20" s="1"/>
      <c r="AX20" s="7"/>
      <c r="AY20" s="7"/>
      <c r="AZ20" s="7"/>
      <c r="BA20" s="7"/>
      <c r="BB20" s="7"/>
      <c r="BC20" s="7"/>
      <c r="BD20" s="7"/>
      <c r="BE20" s="20"/>
    </row>
    <row r="21" spans="1:57" x14ac:dyDescent="0.25">
      <c r="A21" s="1" t="s">
        <v>444</v>
      </c>
      <c r="B21" s="7"/>
      <c r="C21" s="7"/>
      <c r="D21" s="7">
        <v>1</v>
      </c>
      <c r="E21" s="7"/>
      <c r="F21" s="7"/>
      <c r="G21" s="31"/>
      <c r="H21" s="26">
        <v>1</v>
      </c>
      <c r="I21" s="26"/>
      <c r="J21" s="26"/>
      <c r="K21" s="26"/>
      <c r="L21" s="20"/>
      <c r="M21" s="1"/>
      <c r="N21" s="7"/>
      <c r="O21" s="7"/>
      <c r="P21" s="7"/>
      <c r="Q21" s="7"/>
      <c r="R21" s="7"/>
      <c r="S21" s="7"/>
      <c r="T21" s="7"/>
      <c r="U21" s="61"/>
      <c r="V21" s="1"/>
      <c r="W21" s="26"/>
      <c r="X21" s="26"/>
      <c r="Y21" s="26"/>
      <c r="Z21" s="26"/>
      <c r="AA21" s="26"/>
      <c r="AB21" s="26"/>
      <c r="AC21" s="26"/>
      <c r="AD21" s="20"/>
      <c r="AE21" s="1" t="s">
        <v>444</v>
      </c>
      <c r="AF21" s="7">
        <v>1</v>
      </c>
      <c r="AG21" s="7"/>
      <c r="AH21" s="7">
        <v>1</v>
      </c>
      <c r="AI21" s="7"/>
      <c r="AJ21" s="7"/>
      <c r="AK21" s="7"/>
      <c r="AL21" s="7"/>
      <c r="AM21" s="20"/>
      <c r="AN21" s="1"/>
      <c r="AO21" s="7"/>
      <c r="AP21" s="7"/>
      <c r="AQ21" s="7"/>
      <c r="AR21" s="7"/>
      <c r="AS21" s="7"/>
      <c r="AT21" s="7"/>
      <c r="AU21" s="7"/>
      <c r="AV21" s="20"/>
      <c r="AW21" s="1"/>
      <c r="AX21" s="7"/>
      <c r="AY21" s="7"/>
      <c r="AZ21" s="7"/>
      <c r="BA21" s="7"/>
      <c r="BB21" s="7"/>
      <c r="BC21" s="7"/>
      <c r="BD21" s="7"/>
      <c r="BE21" s="20"/>
    </row>
    <row r="22" spans="1:57" x14ac:dyDescent="0.25">
      <c r="A22" s="1" t="s">
        <v>214</v>
      </c>
      <c r="B22" s="7">
        <v>1</v>
      </c>
      <c r="C22" s="7"/>
      <c r="D22" s="7"/>
      <c r="E22" s="7"/>
      <c r="F22" s="7"/>
      <c r="G22" s="31"/>
      <c r="H22" s="26"/>
      <c r="I22" s="26">
        <v>1</v>
      </c>
      <c r="J22" s="26"/>
      <c r="K22" s="26"/>
      <c r="L22" s="20"/>
      <c r="M22" s="1" t="s">
        <v>214</v>
      </c>
      <c r="N22" s="7">
        <v>1</v>
      </c>
      <c r="O22" s="7"/>
      <c r="P22" s="7"/>
      <c r="Q22" s="7">
        <v>1</v>
      </c>
      <c r="R22" s="7"/>
      <c r="S22" s="7"/>
      <c r="T22" s="7"/>
      <c r="U22" s="61"/>
      <c r="V22" s="1"/>
      <c r="W22" s="26"/>
      <c r="X22" s="26"/>
      <c r="Y22" s="26"/>
      <c r="Z22" s="26"/>
      <c r="AA22" s="26"/>
      <c r="AB22" s="26"/>
      <c r="AC22" s="26"/>
      <c r="AD22" s="20"/>
      <c r="AE22" s="1"/>
      <c r="AF22" s="7"/>
      <c r="AG22" s="7"/>
      <c r="AH22" s="7"/>
      <c r="AI22" s="7"/>
      <c r="AJ22" s="7"/>
      <c r="AK22" s="7"/>
      <c r="AL22" s="7"/>
      <c r="AM22" s="20"/>
      <c r="AN22" s="1"/>
      <c r="AO22" s="7"/>
      <c r="AP22" s="7"/>
      <c r="AQ22" s="7"/>
      <c r="AR22" s="7"/>
      <c r="AS22" s="7"/>
      <c r="AT22" s="7"/>
      <c r="AU22" s="7"/>
      <c r="AV22" s="20"/>
      <c r="AW22" s="1"/>
      <c r="AX22" s="7"/>
      <c r="AY22" s="7"/>
      <c r="AZ22" s="7"/>
      <c r="BA22" s="7"/>
      <c r="BB22" s="7"/>
      <c r="BC22" s="7"/>
      <c r="BD22" s="7"/>
      <c r="BE22" s="20"/>
    </row>
    <row r="23" spans="1:57" x14ac:dyDescent="0.25">
      <c r="A23" s="1" t="s">
        <v>215</v>
      </c>
      <c r="B23" s="7">
        <v>1</v>
      </c>
      <c r="C23" s="7"/>
      <c r="D23" s="7"/>
      <c r="E23" s="7"/>
      <c r="F23" s="7"/>
      <c r="G23" s="31"/>
      <c r="H23" s="26"/>
      <c r="I23" s="26">
        <v>1</v>
      </c>
      <c r="J23" s="26"/>
      <c r="K23" s="26"/>
      <c r="L23" s="20"/>
      <c r="M23" s="1" t="s">
        <v>215</v>
      </c>
      <c r="N23" s="7">
        <v>1</v>
      </c>
      <c r="O23" s="7"/>
      <c r="P23" s="7"/>
      <c r="Q23" s="7">
        <v>1</v>
      </c>
      <c r="R23" s="7"/>
      <c r="S23" s="7"/>
      <c r="T23" s="7"/>
      <c r="U23" s="61"/>
      <c r="V23" s="1"/>
      <c r="W23" s="26"/>
      <c r="X23" s="26"/>
      <c r="Y23" s="26"/>
      <c r="Z23" s="26"/>
      <c r="AA23" s="26"/>
      <c r="AB23" s="26"/>
      <c r="AC23" s="26"/>
      <c r="AD23" s="20"/>
      <c r="AE23" s="1"/>
      <c r="AF23" s="7"/>
      <c r="AG23" s="7"/>
      <c r="AH23" s="7"/>
      <c r="AI23" s="7"/>
      <c r="AJ23" s="7"/>
      <c r="AK23" s="7"/>
      <c r="AL23" s="7"/>
      <c r="AM23" s="20"/>
      <c r="AN23" s="1"/>
      <c r="AO23" s="7"/>
      <c r="AP23" s="7"/>
      <c r="AQ23" s="7"/>
      <c r="AR23" s="7"/>
      <c r="AS23" s="7"/>
      <c r="AT23" s="7"/>
      <c r="AU23" s="7"/>
      <c r="AV23" s="20"/>
      <c r="AW23" s="1"/>
      <c r="AX23" s="7"/>
      <c r="AY23" s="7"/>
      <c r="AZ23" s="7"/>
      <c r="BA23" s="7"/>
      <c r="BB23" s="7"/>
      <c r="BC23" s="7"/>
      <c r="BD23" s="7"/>
      <c r="BE23" s="20"/>
    </row>
    <row r="24" spans="1:57" x14ac:dyDescent="0.25">
      <c r="A24" s="1" t="s">
        <v>216</v>
      </c>
      <c r="B24" s="7"/>
      <c r="C24" s="7"/>
      <c r="D24" s="7">
        <v>1</v>
      </c>
      <c r="E24" s="7"/>
      <c r="F24" s="7"/>
      <c r="G24" s="31"/>
      <c r="H24" s="26"/>
      <c r="I24" s="26"/>
      <c r="J24" s="26">
        <v>1</v>
      </c>
      <c r="K24" s="26"/>
      <c r="L24" s="20"/>
      <c r="M24" s="1"/>
      <c r="N24" s="7"/>
      <c r="O24" s="7"/>
      <c r="P24" s="7"/>
      <c r="Q24" s="7"/>
      <c r="R24" s="7"/>
      <c r="S24" s="7"/>
      <c r="T24" s="7"/>
      <c r="U24" s="61"/>
      <c r="V24" s="1"/>
      <c r="W24" s="26"/>
      <c r="X24" s="26"/>
      <c r="Y24" s="26"/>
      <c r="Z24" s="26"/>
      <c r="AA24" s="26"/>
      <c r="AB24" s="26"/>
      <c r="AC24" s="26"/>
      <c r="AD24" s="20"/>
      <c r="AE24" s="1" t="s">
        <v>216</v>
      </c>
      <c r="AF24" s="7">
        <v>1</v>
      </c>
      <c r="AG24" s="7"/>
      <c r="AH24" s="7"/>
      <c r="AI24" s="7"/>
      <c r="AJ24" s="7">
        <v>1</v>
      </c>
      <c r="AK24" s="7"/>
      <c r="AL24" s="7"/>
      <c r="AM24" s="20"/>
      <c r="AN24" s="1"/>
      <c r="AO24" s="7"/>
      <c r="AP24" s="7"/>
      <c r="AQ24" s="7"/>
      <c r="AR24" s="7"/>
      <c r="AS24" s="7"/>
      <c r="AT24" s="7"/>
      <c r="AU24" s="7"/>
      <c r="AV24" s="20"/>
      <c r="AW24" s="1"/>
      <c r="AX24" s="7"/>
      <c r="AY24" s="7"/>
      <c r="AZ24" s="7"/>
      <c r="BA24" s="7"/>
      <c r="BB24" s="7"/>
      <c r="BC24" s="7"/>
      <c r="BD24" s="7"/>
      <c r="BE24" s="20"/>
    </row>
    <row r="25" spans="1:57" x14ac:dyDescent="0.25">
      <c r="A25" s="1" t="s">
        <v>217</v>
      </c>
      <c r="B25" s="7"/>
      <c r="C25" s="7">
        <v>1</v>
      </c>
      <c r="D25" s="7"/>
      <c r="E25" s="7"/>
      <c r="F25" s="7"/>
      <c r="G25" s="31"/>
      <c r="H25" s="26"/>
      <c r="I25" s="26">
        <v>1</v>
      </c>
      <c r="J25" s="26"/>
      <c r="K25" s="26"/>
      <c r="L25" s="20"/>
      <c r="M25" s="1"/>
      <c r="N25" s="7"/>
      <c r="O25" s="7"/>
      <c r="P25" s="7"/>
      <c r="Q25" s="7"/>
      <c r="R25" s="7"/>
      <c r="S25" s="7"/>
      <c r="T25" s="7"/>
      <c r="U25" s="61"/>
      <c r="V25" s="1" t="s">
        <v>217</v>
      </c>
      <c r="W25" s="26">
        <v>1</v>
      </c>
      <c r="X25" s="26"/>
      <c r="Y25" s="26"/>
      <c r="Z25" s="26">
        <v>1</v>
      </c>
      <c r="AA25" s="26"/>
      <c r="AB25" s="26"/>
      <c r="AC25" s="26"/>
      <c r="AD25" s="20"/>
      <c r="AE25" s="1"/>
      <c r="AF25" s="7"/>
      <c r="AG25" s="7"/>
      <c r="AH25" s="7"/>
      <c r="AI25" s="7"/>
      <c r="AJ25" s="7"/>
      <c r="AK25" s="7"/>
      <c r="AL25" s="7"/>
      <c r="AM25" s="20"/>
      <c r="AN25" s="1"/>
      <c r="AO25" s="7"/>
      <c r="AP25" s="7"/>
      <c r="AQ25" s="7"/>
      <c r="AR25" s="7"/>
      <c r="AS25" s="7"/>
      <c r="AT25" s="7"/>
      <c r="AU25" s="7"/>
      <c r="AV25" s="20"/>
      <c r="AW25" s="1"/>
      <c r="AX25" s="7"/>
      <c r="AY25" s="7"/>
      <c r="AZ25" s="7"/>
      <c r="BA25" s="7"/>
      <c r="BB25" s="7"/>
      <c r="BC25" s="7"/>
      <c r="BD25" s="7"/>
      <c r="BE25" s="20"/>
    </row>
    <row r="26" spans="1:57" x14ac:dyDescent="0.25">
      <c r="A26" s="1" t="s">
        <v>445</v>
      </c>
      <c r="B26" s="7"/>
      <c r="C26" s="7">
        <v>1</v>
      </c>
      <c r="D26" s="7"/>
      <c r="E26" s="7"/>
      <c r="F26" s="7"/>
      <c r="G26" s="31"/>
      <c r="H26" s="26"/>
      <c r="I26" s="26">
        <v>1</v>
      </c>
      <c r="J26" s="26"/>
      <c r="K26" s="26"/>
      <c r="L26" s="20"/>
      <c r="M26" s="1"/>
      <c r="N26" s="7"/>
      <c r="O26" s="7"/>
      <c r="P26" s="7"/>
      <c r="Q26" s="7"/>
      <c r="R26" s="7"/>
      <c r="S26" s="7"/>
      <c r="T26" s="7"/>
      <c r="U26" s="61"/>
      <c r="V26" s="1" t="s">
        <v>445</v>
      </c>
      <c r="W26" s="26">
        <v>1</v>
      </c>
      <c r="X26" s="26"/>
      <c r="Y26" s="26"/>
      <c r="Z26" s="26">
        <v>1</v>
      </c>
      <c r="AA26" s="26"/>
      <c r="AB26" s="26"/>
      <c r="AC26" s="26"/>
      <c r="AD26" s="20"/>
      <c r="AE26" s="1"/>
      <c r="AF26" s="7"/>
      <c r="AG26" s="7"/>
      <c r="AH26" s="7"/>
      <c r="AI26" s="7"/>
      <c r="AJ26" s="7"/>
      <c r="AK26" s="7"/>
      <c r="AL26" s="7"/>
      <c r="AM26" s="20"/>
      <c r="AN26" s="1"/>
      <c r="AO26" s="7"/>
      <c r="AP26" s="7"/>
      <c r="AQ26" s="7"/>
      <c r="AR26" s="7"/>
      <c r="AS26" s="7"/>
      <c r="AT26" s="7"/>
      <c r="AU26" s="7"/>
      <c r="AV26" s="20"/>
      <c r="AW26" s="1"/>
      <c r="AX26" s="7"/>
      <c r="AY26" s="7"/>
      <c r="AZ26" s="7"/>
      <c r="BA26" s="7"/>
      <c r="BB26" s="7"/>
      <c r="BC26" s="7"/>
      <c r="BD26" s="7"/>
      <c r="BE26" s="20"/>
    </row>
    <row r="27" spans="1:57" x14ac:dyDescent="0.25">
      <c r="A27" s="8" t="s">
        <v>4</v>
      </c>
      <c r="B27" s="7">
        <f t="shared" ref="B27:L27" si="0">SUM(B4:B26)</f>
        <v>5</v>
      </c>
      <c r="C27" s="7">
        <f t="shared" si="0"/>
        <v>11</v>
      </c>
      <c r="D27" s="7">
        <f t="shared" si="0"/>
        <v>7</v>
      </c>
      <c r="E27" s="7">
        <f t="shared" si="0"/>
        <v>0</v>
      </c>
      <c r="F27" s="7">
        <f t="shared" si="0"/>
        <v>0</v>
      </c>
      <c r="G27" s="31">
        <f t="shared" si="0"/>
        <v>0</v>
      </c>
      <c r="H27" s="26">
        <f t="shared" si="0"/>
        <v>8</v>
      </c>
      <c r="I27" s="26">
        <f t="shared" si="0"/>
        <v>11</v>
      </c>
      <c r="J27" s="26">
        <f t="shared" si="0"/>
        <v>3</v>
      </c>
      <c r="K27" s="26">
        <f t="shared" si="0"/>
        <v>1</v>
      </c>
      <c r="L27" s="20">
        <f t="shared" si="0"/>
        <v>0</v>
      </c>
      <c r="M27" s="7"/>
      <c r="N27" s="7">
        <f t="shared" ref="N27:T27" si="1">SUM(N4:N26)</f>
        <v>5</v>
      </c>
      <c r="O27" s="7">
        <f t="shared" si="1"/>
        <v>0</v>
      </c>
      <c r="P27" s="7">
        <f t="shared" si="1"/>
        <v>3</v>
      </c>
      <c r="Q27" s="7">
        <f t="shared" si="1"/>
        <v>2</v>
      </c>
      <c r="R27" s="7">
        <f t="shared" si="1"/>
        <v>0</v>
      </c>
      <c r="S27" s="7">
        <f t="shared" si="1"/>
        <v>0</v>
      </c>
      <c r="T27" s="7">
        <f t="shared" si="1"/>
        <v>0</v>
      </c>
      <c r="U27" s="61">
        <f>IF(SUM(O27:T27)=N27,N27,"Error")</f>
        <v>5</v>
      </c>
      <c r="V27" s="26"/>
      <c r="W27" s="26">
        <f t="shared" ref="W27:AC27" si="2">SUM(W4:W26)</f>
        <v>11</v>
      </c>
      <c r="X27" s="26">
        <f t="shared" si="2"/>
        <v>0</v>
      </c>
      <c r="Y27" s="26">
        <f t="shared" si="2"/>
        <v>3</v>
      </c>
      <c r="Z27" s="26">
        <f t="shared" si="2"/>
        <v>7</v>
      </c>
      <c r="AA27" s="26">
        <f t="shared" si="2"/>
        <v>0</v>
      </c>
      <c r="AB27" s="26">
        <f t="shared" si="2"/>
        <v>1</v>
      </c>
      <c r="AC27" s="26">
        <f t="shared" si="2"/>
        <v>0</v>
      </c>
      <c r="AD27" s="20">
        <f>IF(SUM(X27:AC27)=W27,W27,"Error")</f>
        <v>11</v>
      </c>
      <c r="AF27" s="7">
        <f t="shared" ref="AF27:AL27" si="3">SUM(AF4:AF26)</f>
        <v>7</v>
      </c>
      <c r="AG27" s="7">
        <f t="shared" si="3"/>
        <v>0</v>
      </c>
      <c r="AH27" s="7">
        <f t="shared" si="3"/>
        <v>2</v>
      </c>
      <c r="AI27" s="7">
        <f t="shared" si="3"/>
        <v>2</v>
      </c>
      <c r="AJ27" s="7">
        <f t="shared" si="3"/>
        <v>3</v>
      </c>
      <c r="AK27" s="7">
        <f t="shared" si="3"/>
        <v>0</v>
      </c>
      <c r="AL27" s="7">
        <f t="shared" si="3"/>
        <v>0</v>
      </c>
      <c r="AM27" s="16">
        <f>IF(SUM(AG27:AL27)=AF27,AF27,"Error")</f>
        <v>7</v>
      </c>
      <c r="AO27" s="7">
        <f t="shared" ref="AO27:AU27" si="4">SUM(AO4:AO26)</f>
        <v>0</v>
      </c>
      <c r="AP27" s="7">
        <f t="shared" si="4"/>
        <v>0</v>
      </c>
      <c r="AQ27" s="7">
        <f t="shared" si="4"/>
        <v>0</v>
      </c>
      <c r="AR27" s="7">
        <f t="shared" si="4"/>
        <v>0</v>
      </c>
      <c r="AS27" s="7">
        <f t="shared" si="4"/>
        <v>0</v>
      </c>
      <c r="AT27" s="7">
        <f t="shared" si="4"/>
        <v>0</v>
      </c>
      <c r="AU27" s="7">
        <f t="shared" si="4"/>
        <v>0</v>
      </c>
      <c r="AV27" s="16">
        <f>IF(SUM(AP27:AU27)=AO27,AO27,"Error")</f>
        <v>0</v>
      </c>
      <c r="AX27" s="7">
        <f t="shared" ref="AX27:BD27" si="5">SUM(AX4:AX26)</f>
        <v>0</v>
      </c>
      <c r="AY27" s="7">
        <f t="shared" si="5"/>
        <v>0</v>
      </c>
      <c r="AZ27" s="7">
        <f t="shared" si="5"/>
        <v>0</v>
      </c>
      <c r="BA27" s="7">
        <f t="shared" si="5"/>
        <v>0</v>
      </c>
      <c r="BB27" s="7">
        <f t="shared" si="5"/>
        <v>0</v>
      </c>
      <c r="BC27" s="7">
        <f t="shared" si="5"/>
        <v>0</v>
      </c>
      <c r="BD27" s="7">
        <f t="shared" si="5"/>
        <v>0</v>
      </c>
      <c r="BE27" s="16">
        <f>IF(SUM(AY27:BD27)=AX27,AX27,"Error")</f>
        <v>0</v>
      </c>
    </row>
    <row r="29" spans="1:57" x14ac:dyDescent="0.25">
      <c r="A29" s="48" t="s">
        <v>585</v>
      </c>
    </row>
  </sheetData>
  <mergeCells count="8">
    <mergeCell ref="AE2:AM2"/>
    <mergeCell ref="AN2:AV2"/>
    <mergeCell ref="AW2:BE2"/>
    <mergeCell ref="A1:L1"/>
    <mergeCell ref="B2:F2"/>
    <mergeCell ref="G2:L2"/>
    <mergeCell ref="M2:U2"/>
    <mergeCell ref="V2:AD2"/>
  </mergeCells>
  <hyperlinks>
    <hyperlink ref="A29" location="Discussion_Forum!A1" display="Discussion Forum" xr:uid="{86F7E9D5-7FB7-4A46-930F-CF28E3C5A71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29"/>
  <sheetViews>
    <sheetView workbookViewId="0">
      <selection activeCell="A29" sqref="A29"/>
    </sheetView>
  </sheetViews>
  <sheetFormatPr defaultRowHeight="15" x14ac:dyDescent="0.25"/>
  <cols>
    <col min="1" max="1" width="13.85546875" customWidth="1"/>
    <col min="2" max="2" width="7.140625" customWidth="1"/>
    <col min="4" max="4" width="9.85546875" customWidth="1"/>
    <col min="5" max="5" width="11.5703125" customWidth="1"/>
    <col min="6" max="6" width="8.140625" customWidth="1"/>
    <col min="7" max="7" width="7" customWidth="1"/>
    <col min="8" max="8" width="7.140625" customWidth="1"/>
    <col min="13" max="13" width="14" customWidth="1"/>
    <col min="14" max="14" width="8" customWidth="1"/>
    <col min="15" max="15" width="7" customWidth="1"/>
    <col min="16" max="16" width="6.42578125" customWidth="1"/>
    <col min="22" max="22" width="13.7109375" customWidth="1"/>
    <col min="23" max="23" width="8" customWidth="1"/>
    <col min="24" max="24" width="7.7109375" customWidth="1"/>
    <col min="25" max="25" width="7.42578125" customWidth="1"/>
    <col min="31" max="31" width="12.5703125" customWidth="1"/>
    <col min="40" max="40" width="12"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218</v>
      </c>
      <c r="B4" s="25"/>
      <c r="C4" s="25"/>
      <c r="D4" s="25">
        <v>1</v>
      </c>
      <c r="E4" s="25"/>
      <c r="F4" s="25"/>
      <c r="G4" s="30"/>
      <c r="H4" s="27">
        <v>1</v>
      </c>
      <c r="I4" s="27"/>
      <c r="J4" s="27"/>
      <c r="K4" s="27"/>
      <c r="L4" s="19"/>
      <c r="M4" s="1"/>
      <c r="N4" s="24"/>
      <c r="O4" s="24"/>
      <c r="P4" s="24"/>
      <c r="Q4" s="24"/>
      <c r="R4" s="24"/>
      <c r="S4" s="24"/>
      <c r="T4" s="24"/>
      <c r="U4" s="43"/>
      <c r="V4" s="1"/>
      <c r="W4" s="38"/>
      <c r="X4" s="38"/>
      <c r="Y4" s="38"/>
      <c r="Z4" s="38"/>
      <c r="AA4" s="38"/>
      <c r="AB4" s="38"/>
      <c r="AC4" s="38"/>
      <c r="AD4" s="39"/>
      <c r="AE4" s="1" t="s">
        <v>218</v>
      </c>
      <c r="AF4" s="25">
        <v>1</v>
      </c>
      <c r="AG4" s="25"/>
      <c r="AH4" s="25">
        <v>1</v>
      </c>
      <c r="AI4" s="25"/>
      <c r="AJ4" s="25"/>
      <c r="AK4" s="25"/>
      <c r="AL4" s="25"/>
      <c r="AM4" s="19"/>
      <c r="AN4" s="1"/>
      <c r="AO4" s="38"/>
      <c r="AP4" s="38"/>
      <c r="AQ4" s="38"/>
      <c r="AR4" s="38"/>
      <c r="AS4" s="38"/>
      <c r="AT4" s="38"/>
      <c r="AU4" s="38"/>
      <c r="AV4" s="39"/>
      <c r="BE4" s="39"/>
    </row>
    <row r="5" spans="1:57" x14ac:dyDescent="0.25">
      <c r="A5" s="1" t="s">
        <v>219</v>
      </c>
      <c r="B5" s="25"/>
      <c r="C5" s="25"/>
      <c r="D5" s="25">
        <v>1</v>
      </c>
      <c r="E5" s="25"/>
      <c r="F5" s="25"/>
      <c r="G5" s="31"/>
      <c r="H5" s="26">
        <v>1</v>
      </c>
      <c r="I5" s="26"/>
      <c r="J5" s="26"/>
      <c r="K5" s="26"/>
      <c r="L5" s="20"/>
      <c r="M5" s="1"/>
      <c r="N5" s="24"/>
      <c r="O5" s="24"/>
      <c r="P5" s="24"/>
      <c r="Q5" s="24"/>
      <c r="R5" s="24"/>
      <c r="S5" s="24"/>
      <c r="T5" s="24"/>
      <c r="U5" s="44"/>
      <c r="V5" s="1"/>
      <c r="W5" s="29"/>
      <c r="X5" s="29"/>
      <c r="Y5" s="29"/>
      <c r="Z5" s="29"/>
      <c r="AA5" s="29"/>
      <c r="AB5" s="29"/>
      <c r="AC5" s="29"/>
      <c r="AD5" s="23"/>
      <c r="AE5" s="1" t="s">
        <v>219</v>
      </c>
      <c r="AF5" s="25">
        <v>1</v>
      </c>
      <c r="AG5" s="25"/>
      <c r="AH5" s="25">
        <v>1</v>
      </c>
      <c r="AI5" s="25"/>
      <c r="AJ5" s="25"/>
      <c r="AK5" s="25"/>
      <c r="AL5" s="25"/>
      <c r="AM5" s="20"/>
      <c r="AN5" s="1"/>
      <c r="AO5" s="29"/>
      <c r="AP5" s="29"/>
      <c r="AQ5" s="29"/>
      <c r="AR5" s="29"/>
      <c r="AS5" s="29"/>
      <c r="AT5" s="29"/>
      <c r="AU5" s="29"/>
      <c r="AV5" s="23"/>
      <c r="BE5" s="23"/>
    </row>
    <row r="6" spans="1:57" x14ac:dyDescent="0.25">
      <c r="A6" s="1" t="s">
        <v>220</v>
      </c>
      <c r="B6" s="25"/>
      <c r="C6" s="25">
        <v>1</v>
      </c>
      <c r="D6" s="25"/>
      <c r="E6" s="25"/>
      <c r="F6" s="25"/>
      <c r="G6" s="31"/>
      <c r="H6" s="26">
        <v>1</v>
      </c>
      <c r="I6" s="26"/>
      <c r="J6" s="26"/>
      <c r="K6" s="26"/>
      <c r="L6" s="20"/>
      <c r="M6" s="1"/>
      <c r="N6" s="24"/>
      <c r="O6" s="24"/>
      <c r="P6" s="24"/>
      <c r="Q6" s="24"/>
      <c r="R6" s="24"/>
      <c r="S6" s="24"/>
      <c r="T6" s="24"/>
      <c r="U6" s="44"/>
      <c r="V6" s="1" t="s">
        <v>220</v>
      </c>
      <c r="W6" s="29">
        <v>1</v>
      </c>
      <c r="X6" s="29"/>
      <c r="Y6" s="29">
        <v>1</v>
      </c>
      <c r="Z6" s="29"/>
      <c r="AA6" s="29"/>
      <c r="AB6" s="29"/>
      <c r="AC6" s="29"/>
      <c r="AD6" s="23"/>
      <c r="AE6" s="1"/>
      <c r="AF6" s="25"/>
      <c r="AG6" s="25"/>
      <c r="AH6" s="25"/>
      <c r="AI6" s="25"/>
      <c r="AJ6" s="25"/>
      <c r="AK6" s="25"/>
      <c r="AL6" s="25"/>
      <c r="AM6" s="20"/>
      <c r="AN6" s="1"/>
      <c r="AO6" s="29"/>
      <c r="AP6" s="29"/>
      <c r="AQ6" s="29"/>
      <c r="AR6" s="29"/>
      <c r="AS6" s="29"/>
      <c r="AT6" s="29"/>
      <c r="AU6" s="29"/>
      <c r="AV6" s="23"/>
      <c r="BE6" s="23"/>
    </row>
    <row r="7" spans="1:57" x14ac:dyDescent="0.25">
      <c r="A7" s="1" t="s">
        <v>221</v>
      </c>
      <c r="B7" s="25"/>
      <c r="C7" s="25"/>
      <c r="D7" s="25">
        <v>1</v>
      </c>
      <c r="E7" s="25"/>
      <c r="F7" s="25"/>
      <c r="G7" s="31"/>
      <c r="H7" s="26"/>
      <c r="I7" s="26"/>
      <c r="J7" s="26">
        <v>1</v>
      </c>
      <c r="K7" s="26"/>
      <c r="L7" s="20"/>
      <c r="M7" s="1"/>
      <c r="N7" s="24"/>
      <c r="O7" s="24"/>
      <c r="P7" s="24"/>
      <c r="Q7" s="24"/>
      <c r="R7" s="24"/>
      <c r="S7" s="24"/>
      <c r="T7" s="24"/>
      <c r="U7" s="44"/>
      <c r="V7" s="1"/>
      <c r="W7" s="29"/>
      <c r="X7" s="29"/>
      <c r="Y7" s="29"/>
      <c r="Z7" s="29"/>
      <c r="AA7" s="29"/>
      <c r="AB7" s="29"/>
      <c r="AC7" s="29"/>
      <c r="AD7" s="23"/>
      <c r="AE7" s="1" t="s">
        <v>221</v>
      </c>
      <c r="AF7" s="25">
        <v>1</v>
      </c>
      <c r="AG7" s="25"/>
      <c r="AH7" s="25"/>
      <c r="AI7" s="25"/>
      <c r="AJ7" s="25">
        <v>1</v>
      </c>
      <c r="AK7" s="25"/>
      <c r="AL7" s="25"/>
      <c r="AM7" s="20"/>
      <c r="AN7" s="1"/>
      <c r="AO7" s="29"/>
      <c r="AP7" s="29"/>
      <c r="AQ7" s="29"/>
      <c r="AR7" s="29"/>
      <c r="AS7" s="29"/>
      <c r="AT7" s="29"/>
      <c r="AU7" s="29"/>
      <c r="AV7" s="23"/>
      <c r="BE7" s="23"/>
    </row>
    <row r="8" spans="1:57" x14ac:dyDescent="0.25">
      <c r="A8" s="1" t="s">
        <v>222</v>
      </c>
      <c r="B8" s="25"/>
      <c r="C8" s="25">
        <v>1</v>
      </c>
      <c r="D8" s="25"/>
      <c r="E8" s="25"/>
      <c r="F8" s="25"/>
      <c r="G8" s="31"/>
      <c r="H8" s="26">
        <v>1</v>
      </c>
      <c r="I8" s="26"/>
      <c r="J8" s="26"/>
      <c r="K8" s="26"/>
      <c r="L8" s="20"/>
      <c r="M8" s="1"/>
      <c r="N8" s="24"/>
      <c r="O8" s="24"/>
      <c r="P8" s="24"/>
      <c r="Q8" s="24"/>
      <c r="R8" s="24"/>
      <c r="S8" s="24"/>
      <c r="T8" s="24"/>
      <c r="U8" s="44"/>
      <c r="V8" s="1" t="s">
        <v>222</v>
      </c>
      <c r="W8" s="29">
        <v>1</v>
      </c>
      <c r="X8" s="29"/>
      <c r="Y8" s="29">
        <v>1</v>
      </c>
      <c r="Z8" s="29"/>
      <c r="AA8" s="29"/>
      <c r="AB8" s="29"/>
      <c r="AC8" s="29"/>
      <c r="AD8" s="23"/>
      <c r="AE8" s="1"/>
      <c r="AF8" s="25"/>
      <c r="AG8" s="25"/>
      <c r="AH8" s="25"/>
      <c r="AI8" s="25"/>
      <c r="AJ8" s="25"/>
      <c r="AK8" s="25"/>
      <c r="AL8" s="25"/>
      <c r="AM8" s="20"/>
      <c r="AN8" s="1"/>
      <c r="AO8" s="29"/>
      <c r="AP8" s="29"/>
      <c r="AQ8" s="29"/>
      <c r="AR8" s="29"/>
      <c r="AS8" s="29"/>
      <c r="AT8" s="29"/>
      <c r="AU8" s="29"/>
      <c r="AV8" s="23"/>
      <c r="BE8" s="23"/>
    </row>
    <row r="9" spans="1:57" x14ac:dyDescent="0.25">
      <c r="A9" s="1" t="s">
        <v>223</v>
      </c>
      <c r="B9" s="25"/>
      <c r="C9" s="25">
        <v>1</v>
      </c>
      <c r="D9" s="25"/>
      <c r="E9" s="25"/>
      <c r="F9" s="25"/>
      <c r="G9" s="31"/>
      <c r="H9" s="26"/>
      <c r="I9" s="26">
        <v>1</v>
      </c>
      <c r="J9" s="26"/>
      <c r="K9" s="26"/>
      <c r="L9" s="20"/>
      <c r="M9" s="1"/>
      <c r="N9" s="24"/>
      <c r="O9" s="24"/>
      <c r="P9" s="24"/>
      <c r="Q9" s="24"/>
      <c r="R9" s="24"/>
      <c r="S9" s="24"/>
      <c r="T9" s="24"/>
      <c r="U9" s="44"/>
      <c r="V9" s="1" t="s">
        <v>223</v>
      </c>
      <c r="W9" s="29">
        <v>1</v>
      </c>
      <c r="X9" s="29"/>
      <c r="Y9" s="29"/>
      <c r="Z9" s="29">
        <v>1</v>
      </c>
      <c r="AA9" s="29"/>
      <c r="AB9" s="29"/>
      <c r="AC9" s="29"/>
      <c r="AD9" s="23"/>
      <c r="AE9" s="1"/>
      <c r="AF9" s="25"/>
      <c r="AG9" s="25"/>
      <c r="AH9" s="25"/>
      <c r="AI9" s="25"/>
      <c r="AJ9" s="25"/>
      <c r="AK9" s="25"/>
      <c r="AL9" s="25"/>
      <c r="AM9" s="20"/>
      <c r="AN9" s="1"/>
      <c r="AO9" s="29"/>
      <c r="AP9" s="29"/>
      <c r="AQ9" s="29"/>
      <c r="AR9" s="29"/>
      <c r="AS9" s="29"/>
      <c r="AT9" s="29"/>
      <c r="AU9" s="29"/>
      <c r="AV9" s="23"/>
      <c r="BE9" s="23"/>
    </row>
    <row r="10" spans="1:57" x14ac:dyDescent="0.25">
      <c r="A10" s="1" t="s">
        <v>224</v>
      </c>
      <c r="B10" s="25"/>
      <c r="C10" s="25">
        <v>1</v>
      </c>
      <c r="D10" s="25"/>
      <c r="E10" s="25"/>
      <c r="F10" s="25"/>
      <c r="G10" s="31"/>
      <c r="H10" s="26"/>
      <c r="I10" s="26"/>
      <c r="J10" s="26"/>
      <c r="K10" s="26">
        <v>1</v>
      </c>
      <c r="L10" s="20"/>
      <c r="M10" s="1"/>
      <c r="N10" s="24"/>
      <c r="O10" s="24"/>
      <c r="P10" s="24"/>
      <c r="Q10" s="24"/>
      <c r="R10" s="24"/>
      <c r="S10" s="24"/>
      <c r="T10" s="24"/>
      <c r="U10" s="44"/>
      <c r="V10" s="1" t="s">
        <v>224</v>
      </c>
      <c r="W10" s="41">
        <v>1</v>
      </c>
      <c r="X10" s="29"/>
      <c r="Y10" s="29"/>
      <c r="Z10" s="29"/>
      <c r="AA10" s="29"/>
      <c r="AB10" s="29">
        <v>1</v>
      </c>
      <c r="AC10" s="29"/>
      <c r="AD10" s="23"/>
      <c r="AE10" s="1"/>
      <c r="AF10" s="25"/>
      <c r="AG10" s="25"/>
      <c r="AH10" s="25"/>
      <c r="AI10" s="25"/>
      <c r="AJ10" s="25"/>
      <c r="AK10" s="25"/>
      <c r="AL10" s="25"/>
      <c r="AM10" s="20"/>
      <c r="AN10" s="1"/>
      <c r="AO10" s="29"/>
      <c r="AP10" s="29"/>
      <c r="AQ10" s="29"/>
      <c r="AR10" s="29"/>
      <c r="AS10" s="29"/>
      <c r="AT10" s="29"/>
      <c r="AU10" s="29"/>
      <c r="AV10" s="23"/>
      <c r="BE10" s="23"/>
    </row>
    <row r="11" spans="1:57" x14ac:dyDescent="0.25">
      <c r="A11" s="1" t="s">
        <v>225</v>
      </c>
      <c r="B11" s="25"/>
      <c r="C11" s="25"/>
      <c r="D11" s="25">
        <v>1</v>
      </c>
      <c r="E11" s="25"/>
      <c r="F11" s="25"/>
      <c r="G11" s="31"/>
      <c r="H11" s="26">
        <v>1</v>
      </c>
      <c r="I11" s="26"/>
      <c r="J11" s="26"/>
      <c r="K11" s="26"/>
      <c r="L11" s="20"/>
      <c r="M11" s="1"/>
      <c r="N11" s="24"/>
      <c r="O11" s="24"/>
      <c r="P11" s="24"/>
      <c r="Q11" s="24"/>
      <c r="R11" s="24"/>
      <c r="S11" s="24"/>
      <c r="T11" s="24"/>
      <c r="U11" s="44"/>
      <c r="V11" s="1"/>
      <c r="W11" s="29"/>
      <c r="X11" s="29"/>
      <c r="Y11" s="29"/>
      <c r="Z11" s="29"/>
      <c r="AA11" s="29"/>
      <c r="AB11" s="29"/>
      <c r="AC11" s="29"/>
      <c r="AD11" s="23"/>
      <c r="AE11" s="1" t="s">
        <v>225</v>
      </c>
      <c r="AF11" s="25">
        <v>1</v>
      </c>
      <c r="AG11" s="25"/>
      <c r="AH11" s="25">
        <v>1</v>
      </c>
      <c r="AI11" s="25"/>
      <c r="AJ11" s="25"/>
      <c r="AK11" s="25"/>
      <c r="AL11" s="25"/>
      <c r="AM11" s="20"/>
      <c r="AN11" s="1"/>
      <c r="AO11" s="29"/>
      <c r="AP11" s="29"/>
      <c r="AQ11" s="29"/>
      <c r="AR11" s="29"/>
      <c r="AS11" s="29"/>
      <c r="AT11" s="29"/>
      <c r="AU11" s="29"/>
      <c r="AV11" s="23"/>
      <c r="BE11" s="23"/>
    </row>
    <row r="12" spans="1:57" x14ac:dyDescent="0.25">
      <c r="A12" s="1" t="s">
        <v>226</v>
      </c>
      <c r="B12" s="25"/>
      <c r="C12" s="25"/>
      <c r="D12" s="25">
        <v>1</v>
      </c>
      <c r="E12" s="25"/>
      <c r="F12" s="25"/>
      <c r="G12" s="31"/>
      <c r="H12" s="26"/>
      <c r="I12" s="26">
        <v>1</v>
      </c>
      <c r="J12" s="26"/>
      <c r="K12" s="26"/>
      <c r="L12" s="20"/>
      <c r="M12" s="1"/>
      <c r="N12" s="24"/>
      <c r="O12" s="24"/>
      <c r="P12" s="24"/>
      <c r="Q12" s="24"/>
      <c r="R12" s="24"/>
      <c r="S12" s="24"/>
      <c r="T12" s="24"/>
      <c r="U12" s="44"/>
      <c r="V12" s="1"/>
      <c r="W12" s="29"/>
      <c r="X12" s="29"/>
      <c r="Y12" s="29"/>
      <c r="Z12" s="29"/>
      <c r="AA12" s="29"/>
      <c r="AB12" s="29"/>
      <c r="AC12" s="29"/>
      <c r="AD12" s="23"/>
      <c r="AE12" s="1" t="s">
        <v>226</v>
      </c>
      <c r="AF12" s="25">
        <v>1</v>
      </c>
      <c r="AG12" s="25"/>
      <c r="AH12" s="25"/>
      <c r="AI12" s="25">
        <v>1</v>
      </c>
      <c r="AJ12" s="25"/>
      <c r="AK12" s="25"/>
      <c r="AL12" s="25"/>
      <c r="AM12" s="20"/>
      <c r="AN12" s="1"/>
      <c r="AO12" s="29"/>
      <c r="AP12" s="29"/>
      <c r="AQ12" s="29"/>
      <c r="AR12" s="29"/>
      <c r="AS12" s="29"/>
      <c r="AT12" s="29"/>
      <c r="AU12" s="29"/>
      <c r="AV12" s="23"/>
      <c r="BE12" s="23"/>
    </row>
    <row r="13" spans="1:57" x14ac:dyDescent="0.25">
      <c r="A13" s="1" t="s">
        <v>227</v>
      </c>
      <c r="B13" s="25"/>
      <c r="C13" s="25">
        <v>1</v>
      </c>
      <c r="D13" s="25"/>
      <c r="E13" s="25"/>
      <c r="F13" s="25"/>
      <c r="G13" s="31"/>
      <c r="H13" s="26"/>
      <c r="I13" s="26"/>
      <c r="J13" s="26"/>
      <c r="K13" s="26">
        <v>1</v>
      </c>
      <c r="L13" s="20"/>
      <c r="M13" s="1"/>
      <c r="N13" s="24"/>
      <c r="O13" s="24"/>
      <c r="P13" s="24"/>
      <c r="Q13" s="24"/>
      <c r="R13" s="24"/>
      <c r="S13" s="24"/>
      <c r="T13" s="24"/>
      <c r="U13" s="44"/>
      <c r="V13" s="1" t="s">
        <v>227</v>
      </c>
      <c r="W13" s="41">
        <v>1</v>
      </c>
      <c r="X13" s="29"/>
      <c r="Y13" s="29"/>
      <c r="Z13" s="29"/>
      <c r="AA13" s="29"/>
      <c r="AB13" s="29">
        <v>1</v>
      </c>
      <c r="AC13" s="29"/>
      <c r="AD13" s="23"/>
      <c r="AE13" s="1"/>
      <c r="AF13" s="25"/>
      <c r="AG13" s="25"/>
      <c r="AH13" s="25"/>
      <c r="AI13" s="25"/>
      <c r="AJ13" s="25"/>
      <c r="AK13" s="25"/>
      <c r="AL13" s="25"/>
      <c r="AM13" s="20"/>
      <c r="AN13" s="1"/>
      <c r="AO13" s="29"/>
      <c r="AP13" s="29"/>
      <c r="AQ13" s="29"/>
      <c r="AR13" s="29"/>
      <c r="AS13" s="29"/>
      <c r="AT13" s="29"/>
      <c r="AU13" s="29"/>
      <c r="AV13" s="23"/>
      <c r="BE13" s="23"/>
    </row>
    <row r="14" spans="1:57" x14ac:dyDescent="0.25">
      <c r="A14" s="1" t="s">
        <v>228</v>
      </c>
      <c r="B14" s="25"/>
      <c r="C14" s="25"/>
      <c r="D14" s="25">
        <v>1</v>
      </c>
      <c r="E14" s="25"/>
      <c r="F14" s="25"/>
      <c r="G14" s="31"/>
      <c r="H14" s="26">
        <v>1</v>
      </c>
      <c r="I14" s="26"/>
      <c r="J14" s="26"/>
      <c r="K14" s="26"/>
      <c r="L14" s="20"/>
      <c r="M14" s="1"/>
      <c r="N14" s="24"/>
      <c r="O14" s="24"/>
      <c r="P14" s="24"/>
      <c r="Q14" s="24"/>
      <c r="R14" s="24"/>
      <c r="S14" s="24"/>
      <c r="T14" s="24"/>
      <c r="U14" s="44"/>
      <c r="V14" s="1"/>
      <c r="W14" s="41"/>
      <c r="X14" s="29"/>
      <c r="Y14" s="29"/>
      <c r="Z14" s="29"/>
      <c r="AA14" s="29"/>
      <c r="AB14" s="29"/>
      <c r="AC14" s="29"/>
      <c r="AD14" s="23"/>
      <c r="AE14" s="1" t="s">
        <v>228</v>
      </c>
      <c r="AF14" s="25">
        <v>1</v>
      </c>
      <c r="AG14" s="25"/>
      <c r="AH14" s="25">
        <v>1</v>
      </c>
      <c r="AI14" s="25"/>
      <c r="AJ14" s="25"/>
      <c r="AK14" s="25"/>
      <c r="AL14" s="25"/>
      <c r="AM14" s="20"/>
      <c r="AN14" s="1"/>
      <c r="AO14" s="29"/>
      <c r="AP14" s="29"/>
      <c r="AQ14" s="29"/>
      <c r="AR14" s="29"/>
      <c r="AS14" s="29"/>
      <c r="AT14" s="29"/>
      <c r="AU14" s="29"/>
      <c r="AV14" s="23"/>
      <c r="BE14" s="23"/>
    </row>
    <row r="15" spans="1:57" x14ac:dyDescent="0.25">
      <c r="A15" s="1" t="s">
        <v>229</v>
      </c>
      <c r="B15" s="25"/>
      <c r="C15" s="25">
        <v>1</v>
      </c>
      <c r="D15" s="25"/>
      <c r="E15" s="25"/>
      <c r="F15" s="25"/>
      <c r="G15" s="31"/>
      <c r="H15" s="26">
        <v>1</v>
      </c>
      <c r="I15" s="26"/>
      <c r="J15" s="26"/>
      <c r="K15" s="26"/>
      <c r="L15" s="20"/>
      <c r="M15" s="1"/>
      <c r="N15" s="24"/>
      <c r="O15" s="24"/>
      <c r="P15" s="24"/>
      <c r="Q15" s="24"/>
      <c r="R15" s="24"/>
      <c r="S15" s="24"/>
      <c r="T15" s="24"/>
      <c r="U15" s="44"/>
      <c r="V15" s="1" t="s">
        <v>229</v>
      </c>
      <c r="W15" s="41">
        <v>1</v>
      </c>
      <c r="X15" s="29"/>
      <c r="Y15" s="29">
        <v>1</v>
      </c>
      <c r="Z15" s="29"/>
      <c r="AA15" s="29"/>
      <c r="AB15" s="29"/>
      <c r="AC15" s="29"/>
      <c r="AD15" s="23"/>
      <c r="AE15" s="1"/>
      <c r="AF15" s="25"/>
      <c r="AG15" s="25"/>
      <c r="AH15" s="25"/>
      <c r="AI15" s="25"/>
      <c r="AJ15" s="25"/>
      <c r="AK15" s="25"/>
      <c r="AL15" s="25"/>
      <c r="AM15" s="20"/>
      <c r="AN15" s="1"/>
      <c r="AO15" s="29"/>
      <c r="AP15" s="29"/>
      <c r="AQ15" s="29"/>
      <c r="AR15" s="29"/>
      <c r="AS15" s="29"/>
      <c r="AT15" s="29"/>
      <c r="AU15" s="29"/>
      <c r="AV15" s="23"/>
      <c r="BE15" s="23"/>
    </row>
    <row r="16" spans="1:57" x14ac:dyDescent="0.25">
      <c r="A16" s="1" t="s">
        <v>231</v>
      </c>
      <c r="B16" s="25">
        <v>1</v>
      </c>
      <c r="C16" s="25"/>
      <c r="D16" s="25"/>
      <c r="E16" s="25"/>
      <c r="F16" s="25"/>
      <c r="G16" s="31"/>
      <c r="H16" s="26"/>
      <c r="I16" s="26">
        <v>1</v>
      </c>
      <c r="J16" s="26"/>
      <c r="K16" s="26"/>
      <c r="L16" s="20"/>
      <c r="M16" s="1" t="s">
        <v>231</v>
      </c>
      <c r="N16" s="24">
        <v>1</v>
      </c>
      <c r="O16" s="24"/>
      <c r="P16" s="24"/>
      <c r="Q16" s="24">
        <v>1</v>
      </c>
      <c r="R16" s="24"/>
      <c r="S16" s="24"/>
      <c r="T16" s="24"/>
      <c r="U16" s="44"/>
      <c r="V16" s="1"/>
      <c r="W16" s="29"/>
      <c r="X16" s="29"/>
      <c r="Y16" s="29"/>
      <c r="Z16" s="29"/>
      <c r="AA16" s="29"/>
      <c r="AB16" s="29"/>
      <c r="AC16" s="29"/>
      <c r="AD16" s="23"/>
      <c r="AE16" s="1"/>
      <c r="AF16" s="25"/>
      <c r="AG16" s="25"/>
      <c r="AH16" s="25"/>
      <c r="AI16" s="25"/>
      <c r="AJ16" s="25"/>
      <c r="AK16" s="25"/>
      <c r="AL16" s="25"/>
      <c r="AM16" s="20"/>
      <c r="AN16" s="1"/>
      <c r="AO16" s="29"/>
      <c r="AP16" s="29"/>
      <c r="AQ16" s="29"/>
      <c r="AR16" s="29"/>
      <c r="AS16" s="29"/>
      <c r="AT16" s="29"/>
      <c r="AU16" s="29"/>
      <c r="AV16" s="23"/>
      <c r="BE16" s="23"/>
    </row>
    <row r="17" spans="1:57" x14ac:dyDescent="0.25">
      <c r="A17" s="1" t="s">
        <v>232</v>
      </c>
      <c r="B17" s="25">
        <v>1</v>
      </c>
      <c r="C17" s="25"/>
      <c r="D17" s="25"/>
      <c r="E17" s="25"/>
      <c r="F17" s="25"/>
      <c r="G17" s="31"/>
      <c r="H17" s="26"/>
      <c r="I17" s="26"/>
      <c r="J17" s="26">
        <v>1</v>
      </c>
      <c r="K17" s="26"/>
      <c r="L17" s="20"/>
      <c r="M17" s="1" t="s">
        <v>232</v>
      </c>
      <c r="N17" s="24">
        <v>1</v>
      </c>
      <c r="O17" s="24"/>
      <c r="P17" s="24"/>
      <c r="Q17" s="24"/>
      <c r="R17" s="24">
        <v>1</v>
      </c>
      <c r="S17" s="24"/>
      <c r="T17" s="24"/>
      <c r="U17" s="44"/>
      <c r="V17" s="1"/>
      <c r="W17" s="29"/>
      <c r="X17" s="29"/>
      <c r="Y17" s="29"/>
      <c r="Z17" s="29"/>
      <c r="AA17" s="29"/>
      <c r="AB17" s="29"/>
      <c r="AC17" s="29"/>
      <c r="AD17" s="23"/>
      <c r="AE17" s="1"/>
      <c r="AF17" s="25"/>
      <c r="AG17" s="25"/>
      <c r="AH17" s="25"/>
      <c r="AI17" s="25"/>
      <c r="AJ17" s="25"/>
      <c r="AK17" s="25"/>
      <c r="AL17" s="25"/>
      <c r="AM17" s="20"/>
      <c r="AN17" s="1"/>
      <c r="AO17" s="29"/>
      <c r="AP17" s="29"/>
      <c r="AQ17" s="29"/>
      <c r="AR17" s="29"/>
      <c r="AS17" s="29"/>
      <c r="AT17" s="29"/>
      <c r="AU17" s="29"/>
      <c r="AV17" s="23"/>
      <c r="BE17" s="23"/>
    </row>
    <row r="18" spans="1:57" x14ac:dyDescent="0.25">
      <c r="A18" s="1" t="s">
        <v>233</v>
      </c>
      <c r="B18" s="25"/>
      <c r="C18" s="25">
        <v>1</v>
      </c>
      <c r="D18" s="25"/>
      <c r="E18" s="25"/>
      <c r="F18" s="25"/>
      <c r="G18" s="31"/>
      <c r="H18" s="26"/>
      <c r="I18" s="26">
        <v>1</v>
      </c>
      <c r="J18" s="26"/>
      <c r="K18" s="26"/>
      <c r="L18" s="20"/>
      <c r="M18" s="1"/>
      <c r="N18" s="24"/>
      <c r="O18" s="24"/>
      <c r="P18" s="24"/>
      <c r="Q18" s="24"/>
      <c r="R18" s="24"/>
      <c r="S18" s="24"/>
      <c r="T18" s="24"/>
      <c r="U18" s="44"/>
      <c r="V18" s="1" t="s">
        <v>233</v>
      </c>
      <c r="W18" s="41">
        <v>1</v>
      </c>
      <c r="X18" s="29"/>
      <c r="Y18" s="29"/>
      <c r="Z18" s="29">
        <v>1</v>
      </c>
      <c r="AA18" s="29"/>
      <c r="AB18" s="29"/>
      <c r="AC18" s="29"/>
      <c r="AD18" s="23"/>
      <c r="AE18" s="1"/>
      <c r="AF18" s="25"/>
      <c r="AG18" s="25"/>
      <c r="AH18" s="25"/>
      <c r="AI18" s="25"/>
      <c r="AJ18" s="25"/>
      <c r="AK18" s="25"/>
      <c r="AL18" s="25"/>
      <c r="AM18" s="20"/>
      <c r="AN18" s="1"/>
      <c r="AO18" s="29"/>
      <c r="AP18" s="29"/>
      <c r="AQ18" s="29"/>
      <c r="AR18" s="29"/>
      <c r="AS18" s="29"/>
      <c r="AT18" s="29"/>
      <c r="AU18" s="29"/>
      <c r="AV18" s="23"/>
      <c r="BE18" s="23"/>
    </row>
    <row r="19" spans="1:57" x14ac:dyDescent="0.25">
      <c r="A19" s="1" t="s">
        <v>446</v>
      </c>
      <c r="B19" s="25"/>
      <c r="C19" s="25">
        <v>1</v>
      </c>
      <c r="D19" s="25"/>
      <c r="E19" s="25"/>
      <c r="F19" s="25"/>
      <c r="G19" s="31"/>
      <c r="H19" s="26">
        <v>1</v>
      </c>
      <c r="I19" s="26"/>
      <c r="J19" s="26"/>
      <c r="K19" s="26"/>
      <c r="L19" s="20"/>
      <c r="M19" s="1"/>
      <c r="N19" s="24"/>
      <c r="O19" s="24"/>
      <c r="P19" s="24"/>
      <c r="Q19" s="24"/>
      <c r="R19" s="24"/>
      <c r="S19" s="24"/>
      <c r="T19" s="24"/>
      <c r="U19" s="44"/>
      <c r="V19" s="1" t="s">
        <v>446</v>
      </c>
      <c r="W19" s="41">
        <v>1</v>
      </c>
      <c r="X19" s="29"/>
      <c r="Y19" s="29">
        <v>1</v>
      </c>
      <c r="Z19" s="29"/>
      <c r="AA19" s="29"/>
      <c r="AB19" s="29"/>
      <c r="AC19" s="29"/>
      <c r="AD19" s="23"/>
      <c r="AE19" s="1"/>
      <c r="AF19" s="25"/>
      <c r="AG19" s="25"/>
      <c r="AH19" s="25"/>
      <c r="AI19" s="25"/>
      <c r="AJ19" s="25"/>
      <c r="AK19" s="25"/>
      <c r="AL19" s="25"/>
      <c r="AM19" s="20"/>
      <c r="AN19" s="1"/>
      <c r="AO19" s="29"/>
      <c r="AP19" s="29"/>
      <c r="AQ19" s="29"/>
      <c r="AR19" s="29"/>
      <c r="AS19" s="29"/>
      <c r="AT19" s="29"/>
      <c r="AU19" s="29"/>
      <c r="AV19" s="23"/>
      <c r="BE19" s="23"/>
    </row>
    <row r="20" spans="1:57" x14ac:dyDescent="0.25">
      <c r="A20" s="1" t="s">
        <v>234</v>
      </c>
      <c r="B20" s="25"/>
      <c r="C20" s="25">
        <v>1</v>
      </c>
      <c r="D20" s="25"/>
      <c r="E20" s="25"/>
      <c r="F20" s="25"/>
      <c r="G20" s="31"/>
      <c r="H20" s="26"/>
      <c r="I20" s="26">
        <v>1</v>
      </c>
      <c r="J20" s="26"/>
      <c r="K20" s="26"/>
      <c r="L20" s="20"/>
      <c r="M20" s="1"/>
      <c r="N20" s="24"/>
      <c r="O20" s="24"/>
      <c r="P20" s="24"/>
      <c r="Q20" s="24"/>
      <c r="R20" s="24"/>
      <c r="S20" s="24"/>
      <c r="T20" s="24"/>
      <c r="U20" s="44"/>
      <c r="V20" s="1" t="s">
        <v>234</v>
      </c>
      <c r="W20" s="41">
        <v>1</v>
      </c>
      <c r="X20" s="29"/>
      <c r="Y20" s="29"/>
      <c r="Z20" s="29">
        <v>1</v>
      </c>
      <c r="AA20" s="29"/>
      <c r="AB20" s="29"/>
      <c r="AC20" s="29"/>
      <c r="AD20" s="23"/>
      <c r="AE20" s="1"/>
      <c r="AF20" s="25"/>
      <c r="AG20" s="25"/>
      <c r="AH20" s="25"/>
      <c r="AI20" s="25"/>
      <c r="AJ20" s="25"/>
      <c r="AK20" s="25"/>
      <c r="AL20" s="25"/>
      <c r="AM20" s="20"/>
      <c r="AN20" s="1"/>
      <c r="AO20" s="29"/>
      <c r="AP20" s="29"/>
      <c r="AQ20" s="29"/>
      <c r="AR20" s="29"/>
      <c r="AS20" s="29"/>
      <c r="AT20" s="29"/>
      <c r="AU20" s="29"/>
      <c r="AV20" s="23"/>
      <c r="BE20" s="23"/>
    </row>
    <row r="21" spans="1:57" x14ac:dyDescent="0.25">
      <c r="A21" s="1" t="s">
        <v>235</v>
      </c>
      <c r="B21" s="25"/>
      <c r="C21" s="25">
        <v>1</v>
      </c>
      <c r="D21" s="25"/>
      <c r="E21" s="25"/>
      <c r="F21" s="25"/>
      <c r="G21" s="31"/>
      <c r="H21" s="26"/>
      <c r="I21" s="26">
        <v>1</v>
      </c>
      <c r="J21" s="26"/>
      <c r="K21" s="26"/>
      <c r="L21" s="20"/>
      <c r="M21" s="1"/>
      <c r="N21" s="24"/>
      <c r="O21" s="24"/>
      <c r="P21" s="24"/>
      <c r="Q21" s="24"/>
      <c r="R21" s="24"/>
      <c r="S21" s="24"/>
      <c r="T21" s="24"/>
      <c r="U21" s="44"/>
      <c r="V21" s="1" t="s">
        <v>235</v>
      </c>
      <c r="W21" s="41">
        <v>1</v>
      </c>
      <c r="X21" s="29"/>
      <c r="Y21" s="29"/>
      <c r="Z21" s="29">
        <v>1</v>
      </c>
      <c r="AA21" s="29"/>
      <c r="AB21" s="29"/>
      <c r="AC21" s="29"/>
      <c r="AD21" s="23"/>
      <c r="AE21" s="1"/>
      <c r="AF21" s="25"/>
      <c r="AG21" s="25"/>
      <c r="AH21" s="25"/>
      <c r="AI21" s="25"/>
      <c r="AJ21" s="25"/>
      <c r="AK21" s="25"/>
      <c r="AL21" s="25"/>
      <c r="AM21" s="20"/>
      <c r="AN21" s="1"/>
      <c r="AO21" s="29"/>
      <c r="AP21" s="29"/>
      <c r="AQ21" s="29"/>
      <c r="AR21" s="29"/>
      <c r="AS21" s="29"/>
      <c r="AT21" s="29"/>
      <c r="AU21" s="29"/>
      <c r="AV21" s="23"/>
      <c r="BE21" s="23"/>
    </row>
    <row r="22" spans="1:57" x14ac:dyDescent="0.25">
      <c r="A22" s="1" t="s">
        <v>447</v>
      </c>
      <c r="B22" s="25"/>
      <c r="C22" s="25">
        <v>1</v>
      </c>
      <c r="D22" s="25"/>
      <c r="E22" s="25"/>
      <c r="F22" s="25"/>
      <c r="G22" s="31"/>
      <c r="H22" s="26">
        <v>1</v>
      </c>
      <c r="I22" s="26"/>
      <c r="J22" s="26"/>
      <c r="K22" s="26"/>
      <c r="L22" s="20"/>
      <c r="M22" s="1"/>
      <c r="N22" s="24"/>
      <c r="O22" s="24"/>
      <c r="P22" s="24"/>
      <c r="Q22" s="24"/>
      <c r="R22" s="24"/>
      <c r="S22" s="24"/>
      <c r="T22" s="24"/>
      <c r="U22" s="44"/>
      <c r="V22" s="1" t="s">
        <v>447</v>
      </c>
      <c r="W22" s="41">
        <v>1</v>
      </c>
      <c r="X22" s="29"/>
      <c r="Y22" s="29">
        <v>1</v>
      </c>
      <c r="Z22" s="29"/>
      <c r="AA22" s="29"/>
      <c r="AB22" s="29"/>
      <c r="AC22" s="29"/>
      <c r="AD22" s="23"/>
      <c r="AE22" s="1"/>
      <c r="AF22" s="25"/>
      <c r="AG22" s="25"/>
      <c r="AH22" s="25"/>
      <c r="AI22" s="25"/>
      <c r="AJ22" s="25"/>
      <c r="AK22" s="25"/>
      <c r="AL22" s="25"/>
      <c r="AM22" s="20"/>
      <c r="AN22" s="1"/>
      <c r="AO22" s="29"/>
      <c r="AP22" s="29"/>
      <c r="AQ22" s="29"/>
      <c r="AR22" s="29"/>
      <c r="AS22" s="29"/>
      <c r="AT22" s="29"/>
      <c r="AU22" s="29"/>
      <c r="AV22" s="23"/>
      <c r="BE22" s="23"/>
    </row>
    <row r="23" spans="1:57" x14ac:dyDescent="0.25">
      <c r="A23" s="1" t="s">
        <v>236</v>
      </c>
      <c r="B23" s="25"/>
      <c r="C23" s="25">
        <v>1</v>
      </c>
      <c r="D23" s="25"/>
      <c r="E23" s="25"/>
      <c r="F23" s="25"/>
      <c r="G23" s="31"/>
      <c r="H23" s="26"/>
      <c r="I23" s="26">
        <v>1</v>
      </c>
      <c r="J23" s="26"/>
      <c r="K23" s="26"/>
      <c r="L23" s="20"/>
      <c r="M23" s="1"/>
      <c r="N23" s="24"/>
      <c r="O23" s="24"/>
      <c r="P23" s="24"/>
      <c r="Q23" s="24"/>
      <c r="R23" s="24"/>
      <c r="S23" s="24"/>
      <c r="T23" s="24"/>
      <c r="U23" s="44"/>
      <c r="V23" s="1" t="s">
        <v>236</v>
      </c>
      <c r="W23" s="41">
        <v>1</v>
      </c>
      <c r="X23" s="29"/>
      <c r="Y23" s="29"/>
      <c r="Z23" s="41">
        <v>1</v>
      </c>
      <c r="AA23" s="29"/>
      <c r="AB23" s="29"/>
      <c r="AC23" s="29"/>
      <c r="AD23" s="23"/>
      <c r="AE23" s="1"/>
      <c r="AF23" s="25"/>
      <c r="AG23" s="25"/>
      <c r="AH23" s="25"/>
      <c r="AI23" s="25"/>
      <c r="AJ23" s="25"/>
      <c r="AK23" s="25"/>
      <c r="AL23" s="25"/>
      <c r="AM23" s="20"/>
      <c r="AN23" s="1"/>
      <c r="AO23" s="29"/>
      <c r="AP23" s="29"/>
      <c r="AQ23" s="29"/>
      <c r="AR23" s="29"/>
      <c r="AS23" s="29"/>
      <c r="AT23" s="29"/>
      <c r="AU23" s="29"/>
      <c r="AV23" s="23"/>
      <c r="BE23" s="23"/>
    </row>
    <row r="24" spans="1:57" x14ac:dyDescent="0.25">
      <c r="A24" s="1" t="s">
        <v>237</v>
      </c>
      <c r="B24" s="25"/>
      <c r="C24" s="25">
        <v>1</v>
      </c>
      <c r="D24" s="25"/>
      <c r="E24" s="25"/>
      <c r="F24" s="25"/>
      <c r="G24" s="31"/>
      <c r="H24" s="26"/>
      <c r="I24" s="26"/>
      <c r="J24" s="26"/>
      <c r="K24" s="26"/>
      <c r="L24" s="20">
        <v>1</v>
      </c>
      <c r="M24" s="1"/>
      <c r="N24" s="24"/>
      <c r="O24" s="24"/>
      <c r="P24" s="24"/>
      <c r="Q24" s="24"/>
      <c r="R24" s="24"/>
      <c r="S24" s="24"/>
      <c r="T24" s="24"/>
      <c r="U24" s="44"/>
      <c r="V24" s="1" t="s">
        <v>237</v>
      </c>
      <c r="W24" s="41">
        <v>1</v>
      </c>
      <c r="X24" s="29"/>
      <c r="Y24" s="29"/>
      <c r="Z24" s="29"/>
      <c r="AA24" s="29"/>
      <c r="AB24" s="29"/>
      <c r="AC24" s="29">
        <v>1</v>
      </c>
      <c r="AD24" s="23"/>
      <c r="AE24" s="1"/>
      <c r="AF24" s="25"/>
      <c r="AG24" s="25"/>
      <c r="AH24" s="25"/>
      <c r="AI24" s="25"/>
      <c r="AJ24" s="25"/>
      <c r="AK24" s="25"/>
      <c r="AL24" s="25"/>
      <c r="AM24" s="20"/>
      <c r="AN24" s="1"/>
      <c r="AO24" s="29"/>
      <c r="AP24" s="29"/>
      <c r="AQ24" s="29"/>
      <c r="AR24" s="29"/>
      <c r="AS24" s="29"/>
      <c r="AT24" s="29"/>
      <c r="AU24" s="29"/>
      <c r="AV24" s="23"/>
      <c r="BE24" s="23"/>
    </row>
    <row r="25" spans="1:57" x14ac:dyDescent="0.25">
      <c r="A25" s="1" t="s">
        <v>238</v>
      </c>
      <c r="B25" s="25"/>
      <c r="C25" s="25">
        <v>1</v>
      </c>
      <c r="D25" s="25"/>
      <c r="E25" s="25"/>
      <c r="F25" s="25"/>
      <c r="G25" s="31"/>
      <c r="H25" s="26"/>
      <c r="I25" s="26">
        <v>1</v>
      </c>
      <c r="J25" s="26"/>
      <c r="K25" s="26"/>
      <c r="L25" s="20"/>
      <c r="M25" s="1"/>
      <c r="N25" s="24"/>
      <c r="O25" s="24"/>
      <c r="P25" s="24"/>
      <c r="Q25" s="24"/>
      <c r="R25" s="24"/>
      <c r="S25" s="24"/>
      <c r="T25" s="24"/>
      <c r="U25" s="44"/>
      <c r="V25" s="1" t="s">
        <v>238</v>
      </c>
      <c r="W25" s="41">
        <v>1</v>
      </c>
      <c r="X25" s="29"/>
      <c r="Y25" s="29"/>
      <c r="Z25" s="41">
        <v>1</v>
      </c>
      <c r="AA25" s="29"/>
      <c r="AB25" s="29"/>
      <c r="AC25" s="29"/>
      <c r="AD25" s="23"/>
      <c r="AE25" s="1"/>
      <c r="AF25" s="25"/>
      <c r="AG25" s="25"/>
      <c r="AH25" s="25"/>
      <c r="AI25" s="25"/>
      <c r="AJ25" s="25"/>
      <c r="AK25" s="25"/>
      <c r="AL25" s="25"/>
      <c r="AM25" s="20"/>
      <c r="AN25" s="1"/>
      <c r="AO25" s="29"/>
      <c r="AP25" s="29"/>
      <c r="AQ25" s="29"/>
      <c r="AR25" s="29"/>
      <c r="AS25" s="29"/>
      <c r="AT25" s="29"/>
      <c r="AU25" s="29"/>
      <c r="AV25" s="23"/>
      <c r="BE25" s="23"/>
    </row>
    <row r="26" spans="1:57" x14ac:dyDescent="0.25">
      <c r="A26" s="1" t="s">
        <v>239</v>
      </c>
      <c r="B26" s="25"/>
      <c r="C26" s="25">
        <v>1</v>
      </c>
      <c r="D26" s="25"/>
      <c r="E26" s="25"/>
      <c r="F26" s="25"/>
      <c r="G26" s="31"/>
      <c r="H26" s="26"/>
      <c r="I26" s="26"/>
      <c r="J26" s="26">
        <v>1</v>
      </c>
      <c r="K26" s="26"/>
      <c r="L26" s="20"/>
      <c r="M26" s="1"/>
      <c r="N26" s="24"/>
      <c r="O26" s="24"/>
      <c r="P26" s="24"/>
      <c r="Q26" s="24"/>
      <c r="R26" s="24"/>
      <c r="S26" s="24"/>
      <c r="T26" s="24"/>
      <c r="U26" s="44"/>
      <c r="V26" s="1" t="s">
        <v>239</v>
      </c>
      <c r="W26" s="41">
        <v>1</v>
      </c>
      <c r="X26" s="29"/>
      <c r="Y26" s="29"/>
      <c r="Z26" s="29"/>
      <c r="AA26" s="29">
        <v>1</v>
      </c>
      <c r="AB26" s="29"/>
      <c r="AC26" s="29"/>
      <c r="AD26" s="23"/>
      <c r="AE26" s="1"/>
      <c r="AF26" s="25"/>
      <c r="AG26" s="25"/>
      <c r="AH26" s="25"/>
      <c r="AI26" s="25"/>
      <c r="AJ26" s="25"/>
      <c r="AK26" s="25"/>
      <c r="AL26" s="25"/>
      <c r="AM26" s="20"/>
      <c r="AN26" s="1"/>
      <c r="AO26" s="29"/>
      <c r="AP26" s="29"/>
      <c r="AQ26" s="29"/>
      <c r="AR26" s="29"/>
      <c r="AS26" s="29"/>
      <c r="AT26" s="29"/>
      <c r="AU26" s="29"/>
      <c r="AV26" s="23"/>
      <c r="BE26" s="23"/>
    </row>
    <row r="27" spans="1:57" x14ac:dyDescent="0.25">
      <c r="A27" s="8" t="s">
        <v>4</v>
      </c>
      <c r="B27" s="25">
        <f t="shared" ref="B27:L27" si="0">SUM(B4:B26)</f>
        <v>2</v>
      </c>
      <c r="C27" s="25">
        <f t="shared" si="0"/>
        <v>15</v>
      </c>
      <c r="D27" s="25">
        <f t="shared" si="0"/>
        <v>6</v>
      </c>
      <c r="E27" s="25">
        <f t="shared" si="0"/>
        <v>0</v>
      </c>
      <c r="F27" s="25">
        <f t="shared" si="0"/>
        <v>0</v>
      </c>
      <c r="G27" s="31">
        <f t="shared" si="0"/>
        <v>0</v>
      </c>
      <c r="H27" s="26">
        <f t="shared" si="0"/>
        <v>9</v>
      </c>
      <c r="I27" s="26">
        <f t="shared" si="0"/>
        <v>8</v>
      </c>
      <c r="J27" s="26">
        <f t="shared" si="0"/>
        <v>3</v>
      </c>
      <c r="K27" s="26">
        <f t="shared" si="0"/>
        <v>2</v>
      </c>
      <c r="L27" s="20">
        <f t="shared" si="0"/>
        <v>1</v>
      </c>
      <c r="N27" s="24">
        <f>SUM(N4:N26)</f>
        <v>2</v>
      </c>
      <c r="O27" s="24">
        <f t="shared" ref="O27:T27" si="1">SUM(O4:O26)</f>
        <v>0</v>
      </c>
      <c r="P27" s="24">
        <f t="shared" si="1"/>
        <v>0</v>
      </c>
      <c r="Q27" s="24">
        <f t="shared" si="1"/>
        <v>1</v>
      </c>
      <c r="R27" s="24">
        <f t="shared" si="1"/>
        <v>1</v>
      </c>
      <c r="S27" s="24">
        <f t="shared" si="1"/>
        <v>0</v>
      </c>
      <c r="T27" s="24">
        <f t="shared" si="1"/>
        <v>0</v>
      </c>
      <c r="U27" s="40">
        <f>IF(SUM(O27:T27)=N27,N27,"Error")</f>
        <v>2</v>
      </c>
      <c r="V27" s="28"/>
      <c r="W27" s="29">
        <f t="shared" ref="W27:AC27" si="2">SUM(W4:W26)</f>
        <v>15</v>
      </c>
      <c r="X27" s="29">
        <f t="shared" si="2"/>
        <v>0</v>
      </c>
      <c r="Y27" s="29">
        <f t="shared" si="2"/>
        <v>5</v>
      </c>
      <c r="Z27" s="29">
        <f t="shared" si="2"/>
        <v>6</v>
      </c>
      <c r="AA27" s="29">
        <f t="shared" si="2"/>
        <v>1</v>
      </c>
      <c r="AB27" s="29">
        <f t="shared" si="2"/>
        <v>2</v>
      </c>
      <c r="AC27" s="29">
        <f t="shared" si="2"/>
        <v>1</v>
      </c>
      <c r="AD27" s="20">
        <f>IF(SUM(X27:AC27)=W27,W27,"Error")</f>
        <v>15</v>
      </c>
      <c r="AF27" s="29">
        <f t="shared" ref="AF27" si="3">SUM(AF4:AF26)</f>
        <v>6</v>
      </c>
      <c r="AG27" s="29">
        <f t="shared" ref="AG27" si="4">SUM(AG4:AG26)</f>
        <v>0</v>
      </c>
      <c r="AH27" s="29">
        <f t="shared" ref="AH27" si="5">SUM(AH4:AH26)</f>
        <v>4</v>
      </c>
      <c r="AI27" s="29">
        <f t="shared" ref="AI27" si="6">SUM(AI4:AI26)</f>
        <v>1</v>
      </c>
      <c r="AJ27" s="29">
        <f t="shared" ref="AJ27" si="7">SUM(AJ4:AJ26)</f>
        <v>1</v>
      </c>
      <c r="AK27" s="29">
        <f t="shared" ref="AK27" si="8">SUM(AK4:AK26)</f>
        <v>0</v>
      </c>
      <c r="AL27" s="29">
        <f t="shared" ref="AL27" si="9">SUM(AL4:AL26)</f>
        <v>0</v>
      </c>
      <c r="AM27" s="26">
        <f>IF(SUM(AG27:AL27)=AF27,AF27,"Error")</f>
        <v>6</v>
      </c>
      <c r="AN27" s="28"/>
      <c r="AO27" s="29">
        <f t="shared" ref="AO27" si="10">SUM(AO4:AO26)</f>
        <v>0</v>
      </c>
      <c r="AP27" s="29">
        <f t="shared" ref="AP27" si="11">SUM(AP4:AP26)</f>
        <v>0</v>
      </c>
      <c r="AQ27" s="29">
        <f t="shared" ref="AQ27" si="12">SUM(AQ4:AQ26)</f>
        <v>0</v>
      </c>
      <c r="AR27" s="29">
        <f t="shared" ref="AR27" si="13">SUM(AR4:AR26)</f>
        <v>0</v>
      </c>
      <c r="AS27" s="29">
        <f t="shared" ref="AS27" si="14">SUM(AS4:AS26)</f>
        <v>0</v>
      </c>
      <c r="AT27" s="29">
        <f t="shared" ref="AT27" si="15">SUM(AT4:AT26)</f>
        <v>0</v>
      </c>
      <c r="AU27" s="29">
        <f t="shared" ref="AU27" si="16">SUM(AU4:AU26)</f>
        <v>0</v>
      </c>
      <c r="AV27" s="20">
        <f>IF(SUM(AP27:AU27)=AO27,AO27,"Error")</f>
        <v>0</v>
      </c>
      <c r="AX27" s="29">
        <f t="shared" ref="AX27" si="17">SUM(AX4:AX26)</f>
        <v>0</v>
      </c>
      <c r="AY27" s="29">
        <f t="shared" ref="AY27" si="18">SUM(AY4:AY26)</f>
        <v>0</v>
      </c>
      <c r="AZ27" s="29">
        <f t="shared" ref="AZ27" si="19">SUM(AZ4:AZ26)</f>
        <v>0</v>
      </c>
      <c r="BA27" s="29">
        <f t="shared" ref="BA27" si="20">SUM(BA4:BA26)</f>
        <v>0</v>
      </c>
      <c r="BB27" s="29">
        <f t="shared" ref="BB27" si="21">SUM(BB4:BB26)</f>
        <v>0</v>
      </c>
      <c r="BC27" s="29">
        <f t="shared" ref="BC27" si="22">SUM(BC4:BC26)</f>
        <v>0</v>
      </c>
      <c r="BD27" s="29">
        <f t="shared" ref="BD27" si="23">SUM(BD4:BD26)</f>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766F0013-10FE-433D-A43B-609F39C9E40D}"/>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29"/>
  <sheetViews>
    <sheetView workbookViewId="0">
      <selection activeCell="A29" sqref="A29"/>
    </sheetView>
  </sheetViews>
  <sheetFormatPr defaultRowHeight="15" x14ac:dyDescent="0.25"/>
  <cols>
    <col min="1" max="1" width="14.85546875" customWidth="1"/>
    <col min="2" max="2" width="8.140625" customWidth="1"/>
    <col min="4" max="4" width="8.85546875" customWidth="1"/>
    <col min="5" max="5" width="11.85546875" customWidth="1"/>
    <col min="6" max="6" width="9.5703125" customWidth="1"/>
    <col min="7" max="7" width="6.5703125" customWidth="1"/>
    <col min="8" max="8" width="6.140625" customWidth="1"/>
    <col min="13" max="13" width="12.42578125" customWidth="1"/>
    <col min="14" max="14" width="7.140625" customWidth="1"/>
    <col min="15" max="15" width="6.28515625" customWidth="1"/>
    <col min="16" max="16" width="7.140625" customWidth="1"/>
    <col min="22" max="22" width="13.85546875" customWidth="1"/>
    <col min="23" max="23" width="7.85546875" customWidth="1"/>
    <col min="24" max="24" width="7.28515625" customWidth="1"/>
    <col min="25" max="25" width="7" customWidth="1"/>
    <col min="27" max="27" width="7.28515625" customWidth="1"/>
    <col min="28" max="28" width="8.140625" customWidth="1"/>
    <col min="31" max="31" width="12.28515625" customWidth="1"/>
    <col min="32" max="32" width="7.85546875" customWidth="1"/>
    <col min="33" max="33" width="7.140625" customWidth="1"/>
    <col min="34" max="34" width="6.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240</v>
      </c>
      <c r="B4" s="25"/>
      <c r="C4" s="25">
        <v>1</v>
      </c>
      <c r="D4" s="25"/>
      <c r="E4" s="25"/>
      <c r="F4" s="25"/>
      <c r="G4" s="30"/>
      <c r="H4" s="27">
        <v>1</v>
      </c>
      <c r="I4" s="27"/>
      <c r="J4" s="27"/>
      <c r="K4" s="27"/>
      <c r="L4" s="19"/>
      <c r="M4" s="1"/>
      <c r="N4" s="25"/>
      <c r="O4" s="25"/>
      <c r="P4" s="25"/>
      <c r="Q4" s="25"/>
      <c r="R4" s="25"/>
      <c r="S4" s="25"/>
      <c r="T4" s="25"/>
      <c r="U4" s="19"/>
      <c r="V4" s="1" t="s">
        <v>240</v>
      </c>
      <c r="W4" s="27">
        <v>1</v>
      </c>
      <c r="X4" s="27"/>
      <c r="Y4" s="27">
        <v>1</v>
      </c>
      <c r="Z4" s="27"/>
      <c r="AA4" s="27"/>
      <c r="AB4" s="27"/>
      <c r="AC4" s="27"/>
      <c r="AD4" s="19"/>
      <c r="AE4" s="1"/>
      <c r="AF4" s="25"/>
      <c r="AG4" s="25"/>
      <c r="AH4" s="25"/>
      <c r="AI4" s="25"/>
      <c r="AJ4" s="25"/>
      <c r="AK4" s="25"/>
      <c r="AL4" s="25"/>
      <c r="AM4" s="25"/>
      <c r="AN4" s="37"/>
      <c r="AO4" s="38"/>
      <c r="AP4" s="38"/>
      <c r="AQ4" s="38"/>
      <c r="AR4" s="38"/>
      <c r="AS4" s="38"/>
      <c r="AT4" s="38"/>
      <c r="AU4" s="38"/>
      <c r="AV4" s="39"/>
      <c r="BE4" s="39"/>
    </row>
    <row r="5" spans="1:57" x14ac:dyDescent="0.25">
      <c r="A5" s="1" t="s">
        <v>241</v>
      </c>
      <c r="B5" s="25"/>
      <c r="C5" s="25">
        <v>1</v>
      </c>
      <c r="D5" s="25"/>
      <c r="E5" s="25"/>
      <c r="F5" s="25"/>
      <c r="G5" s="31"/>
      <c r="H5" s="26">
        <v>1</v>
      </c>
      <c r="I5" s="26"/>
      <c r="J5" s="26"/>
      <c r="K5" s="26"/>
      <c r="L5" s="20"/>
      <c r="M5" s="1"/>
      <c r="N5" s="25"/>
      <c r="O5" s="25"/>
      <c r="P5" s="25"/>
      <c r="Q5" s="25"/>
      <c r="R5" s="25"/>
      <c r="S5" s="25"/>
      <c r="T5" s="25"/>
      <c r="U5" s="20"/>
      <c r="V5" s="1" t="s">
        <v>241</v>
      </c>
      <c r="W5" s="26">
        <v>1</v>
      </c>
      <c r="X5" s="26"/>
      <c r="Y5" s="26">
        <v>1</v>
      </c>
      <c r="Z5" s="26"/>
      <c r="AA5" s="26"/>
      <c r="AB5" s="26"/>
      <c r="AC5" s="26"/>
      <c r="AD5" s="20"/>
      <c r="AE5" s="1"/>
      <c r="AF5" s="25"/>
      <c r="AG5" s="25"/>
      <c r="AH5" s="25"/>
      <c r="AI5" s="25"/>
      <c r="AJ5" s="25"/>
      <c r="AK5" s="25"/>
      <c r="AL5" s="25"/>
      <c r="AM5" s="25"/>
      <c r="AN5" s="28"/>
      <c r="AO5" s="29"/>
      <c r="AP5" s="29"/>
      <c r="AQ5" s="29"/>
      <c r="AR5" s="29"/>
      <c r="AS5" s="29"/>
      <c r="AT5" s="29"/>
      <c r="AU5" s="29"/>
      <c r="AV5" s="23"/>
      <c r="BE5" s="23"/>
    </row>
    <row r="6" spans="1:57" x14ac:dyDescent="0.25">
      <c r="A6" s="1" t="s">
        <v>242</v>
      </c>
      <c r="B6" s="25">
        <v>1</v>
      </c>
      <c r="C6" s="25"/>
      <c r="D6" s="25"/>
      <c r="E6" s="25"/>
      <c r="F6" s="25"/>
      <c r="G6" s="31"/>
      <c r="H6" s="26"/>
      <c r="I6" s="26"/>
      <c r="J6" s="26">
        <v>1</v>
      </c>
      <c r="K6" s="26"/>
      <c r="L6" s="20"/>
      <c r="M6" s="1" t="s">
        <v>242</v>
      </c>
      <c r="N6" s="25">
        <v>1</v>
      </c>
      <c r="O6" s="25"/>
      <c r="P6" s="25"/>
      <c r="Q6" s="25"/>
      <c r="R6" s="25">
        <v>1</v>
      </c>
      <c r="S6" s="25"/>
      <c r="T6" s="25"/>
      <c r="U6" s="20"/>
      <c r="V6" s="1"/>
      <c r="W6" s="26"/>
      <c r="X6" s="26"/>
      <c r="Y6" s="26"/>
      <c r="Z6" s="26"/>
      <c r="AA6" s="26"/>
      <c r="AB6" s="26"/>
      <c r="AC6" s="26"/>
      <c r="AD6" s="20"/>
      <c r="AE6" s="1"/>
      <c r="AF6" s="25"/>
      <c r="AG6" s="25"/>
      <c r="AH6" s="25"/>
      <c r="AI6" s="25"/>
      <c r="AJ6" s="25"/>
      <c r="AK6" s="25"/>
      <c r="AL6" s="25"/>
      <c r="AM6" s="25"/>
      <c r="AN6" s="28"/>
      <c r="AO6" s="29"/>
      <c r="AP6" s="29"/>
      <c r="AQ6" s="29"/>
      <c r="AR6" s="29"/>
      <c r="AS6" s="29"/>
      <c r="AT6" s="29"/>
      <c r="AU6" s="29"/>
      <c r="AV6" s="23"/>
      <c r="BE6" s="23"/>
    </row>
    <row r="7" spans="1:57" x14ac:dyDescent="0.25">
      <c r="A7" s="1" t="s">
        <v>448</v>
      </c>
      <c r="B7" s="25">
        <v>1</v>
      </c>
      <c r="C7" s="25"/>
      <c r="D7" s="25"/>
      <c r="E7" s="25"/>
      <c r="F7" s="25"/>
      <c r="G7" s="31"/>
      <c r="H7" s="26">
        <v>1</v>
      </c>
      <c r="I7" s="26"/>
      <c r="J7" s="26"/>
      <c r="K7" s="26"/>
      <c r="L7" s="20"/>
      <c r="M7" s="1" t="s">
        <v>448</v>
      </c>
      <c r="N7" s="25">
        <v>1</v>
      </c>
      <c r="O7" s="25"/>
      <c r="P7" s="25">
        <v>1</v>
      </c>
      <c r="Q7" s="25"/>
      <c r="R7" s="25"/>
      <c r="S7" s="25"/>
      <c r="T7" s="25"/>
      <c r="U7" s="20"/>
      <c r="V7" s="1"/>
      <c r="W7" s="26"/>
      <c r="X7" s="26"/>
      <c r="Y7" s="26"/>
      <c r="Z7" s="26"/>
      <c r="AA7" s="26"/>
      <c r="AB7" s="26"/>
      <c r="AC7" s="26"/>
      <c r="AD7" s="20"/>
      <c r="AE7" s="1"/>
      <c r="AF7" s="25"/>
      <c r="AG7" s="25"/>
      <c r="AH7" s="25"/>
      <c r="AI7" s="25"/>
      <c r="AJ7" s="25"/>
      <c r="AK7" s="25"/>
      <c r="AL7" s="25"/>
      <c r="AM7" s="25"/>
      <c r="AN7" s="28"/>
      <c r="AO7" s="29"/>
      <c r="AP7" s="29"/>
      <c r="AQ7" s="29"/>
      <c r="AR7" s="29"/>
      <c r="AS7" s="29"/>
      <c r="AT7" s="29"/>
      <c r="AU7" s="29"/>
      <c r="AV7" s="23"/>
      <c r="BE7" s="23"/>
    </row>
    <row r="8" spans="1:57" x14ac:dyDescent="0.25">
      <c r="A8" s="1" t="s">
        <v>243</v>
      </c>
      <c r="B8" s="25"/>
      <c r="C8" s="25">
        <v>1</v>
      </c>
      <c r="D8" s="25"/>
      <c r="E8" s="25"/>
      <c r="F8" s="25"/>
      <c r="G8" s="31"/>
      <c r="H8" s="26">
        <v>1</v>
      </c>
      <c r="I8" s="26"/>
      <c r="J8" s="26"/>
      <c r="K8" s="26"/>
      <c r="L8" s="20"/>
      <c r="M8" s="1"/>
      <c r="N8" s="25"/>
      <c r="O8" s="25"/>
      <c r="P8" s="25"/>
      <c r="Q8" s="25"/>
      <c r="R8" s="25"/>
      <c r="S8" s="25"/>
      <c r="T8" s="25"/>
      <c r="U8" s="20"/>
      <c r="V8" s="1" t="s">
        <v>243</v>
      </c>
      <c r="W8" s="26">
        <v>1</v>
      </c>
      <c r="X8" s="26"/>
      <c r="Y8" s="26">
        <v>1</v>
      </c>
      <c r="Z8" s="26"/>
      <c r="AA8" s="26"/>
      <c r="AB8" s="26"/>
      <c r="AC8" s="26"/>
      <c r="AD8" s="20"/>
      <c r="AE8" s="1"/>
      <c r="AF8" s="25"/>
      <c r="AG8" s="25"/>
      <c r="AH8" s="25"/>
      <c r="AI8" s="25"/>
      <c r="AJ8" s="25"/>
      <c r="AK8" s="25"/>
      <c r="AL8" s="25"/>
      <c r="AM8" s="25"/>
      <c r="AN8" s="28"/>
      <c r="AO8" s="29"/>
      <c r="AP8" s="29"/>
      <c r="AQ8" s="29"/>
      <c r="AR8" s="29"/>
      <c r="AS8" s="29"/>
      <c r="AT8" s="29"/>
      <c r="AU8" s="29"/>
      <c r="AV8" s="23"/>
      <c r="BE8" s="23"/>
    </row>
    <row r="9" spans="1:57" x14ac:dyDescent="0.25">
      <c r="A9" s="1" t="s">
        <v>244</v>
      </c>
      <c r="B9" s="25">
        <v>1</v>
      </c>
      <c r="C9" s="25"/>
      <c r="D9" s="25"/>
      <c r="E9" s="25"/>
      <c r="F9" s="25"/>
      <c r="G9" s="31"/>
      <c r="H9" s="26">
        <v>1</v>
      </c>
      <c r="I9" s="26"/>
      <c r="J9" s="26"/>
      <c r="K9" s="26"/>
      <c r="L9" s="20"/>
      <c r="M9" s="1" t="s">
        <v>244</v>
      </c>
      <c r="N9" s="25">
        <v>1</v>
      </c>
      <c r="O9" s="25"/>
      <c r="P9" s="25">
        <v>1</v>
      </c>
      <c r="Q9" s="25"/>
      <c r="R9" s="25"/>
      <c r="S9" s="25"/>
      <c r="T9" s="25"/>
      <c r="U9" s="20"/>
      <c r="V9" s="1"/>
      <c r="W9" s="26"/>
      <c r="X9" s="26"/>
      <c r="Y9" s="26"/>
      <c r="Z9" s="26"/>
      <c r="AA9" s="26"/>
      <c r="AB9" s="26"/>
      <c r="AC9" s="26"/>
      <c r="AD9" s="20"/>
      <c r="AE9" s="1"/>
      <c r="AF9" s="25"/>
      <c r="AG9" s="25"/>
      <c r="AH9" s="25"/>
      <c r="AI9" s="25"/>
      <c r="AJ9" s="25"/>
      <c r="AK9" s="25"/>
      <c r="AL9" s="25"/>
      <c r="AM9" s="25"/>
      <c r="AN9" s="28"/>
      <c r="AO9" s="29"/>
      <c r="AP9" s="29"/>
      <c r="AQ9" s="29"/>
      <c r="AR9" s="29"/>
      <c r="AS9" s="29"/>
      <c r="AT9" s="29"/>
      <c r="AU9" s="29"/>
      <c r="AV9" s="23"/>
      <c r="BE9" s="23"/>
    </row>
    <row r="10" spans="1:57" x14ac:dyDescent="0.25">
      <c r="A10" s="1" t="s">
        <v>449</v>
      </c>
      <c r="B10" s="25">
        <v>1</v>
      </c>
      <c r="C10" s="25"/>
      <c r="D10" s="25"/>
      <c r="E10" s="25"/>
      <c r="F10" s="25"/>
      <c r="G10" s="31"/>
      <c r="H10" s="26">
        <v>1</v>
      </c>
      <c r="I10" s="26"/>
      <c r="J10" s="26"/>
      <c r="K10" s="26"/>
      <c r="L10" s="20"/>
      <c r="M10" s="1" t="s">
        <v>449</v>
      </c>
      <c r="N10" s="25">
        <v>1</v>
      </c>
      <c r="O10" s="25"/>
      <c r="P10" s="25">
        <v>1</v>
      </c>
      <c r="Q10" s="25"/>
      <c r="R10" s="25"/>
      <c r="S10" s="25"/>
      <c r="T10" s="25"/>
      <c r="U10" s="20"/>
      <c r="V10" s="1"/>
      <c r="W10" s="26"/>
      <c r="X10" s="26"/>
      <c r="Y10" s="26"/>
      <c r="Z10" s="26"/>
      <c r="AA10" s="26"/>
      <c r="AB10" s="26"/>
      <c r="AC10" s="26"/>
      <c r="AD10" s="20"/>
      <c r="AE10" s="1"/>
      <c r="AF10" s="25"/>
      <c r="AG10" s="25"/>
      <c r="AH10" s="25"/>
      <c r="AI10" s="25"/>
      <c r="AJ10" s="25"/>
      <c r="AK10" s="25"/>
      <c r="AL10" s="25"/>
      <c r="AM10" s="25"/>
      <c r="AN10" s="28"/>
      <c r="AO10" s="29"/>
      <c r="AP10" s="29"/>
      <c r="AQ10" s="29"/>
      <c r="AR10" s="29"/>
      <c r="AS10" s="29"/>
      <c r="AT10" s="29"/>
      <c r="AU10" s="29"/>
      <c r="AV10" s="23"/>
      <c r="BE10" s="23"/>
    </row>
    <row r="11" spans="1:57" x14ac:dyDescent="0.25">
      <c r="A11" s="1" t="s">
        <v>245</v>
      </c>
      <c r="B11" s="25">
        <v>1</v>
      </c>
      <c r="C11" s="25"/>
      <c r="D11" s="25"/>
      <c r="E11" s="25"/>
      <c r="F11" s="25"/>
      <c r="G11" s="31"/>
      <c r="H11" s="26"/>
      <c r="I11" s="26">
        <v>1</v>
      </c>
      <c r="J11" s="26"/>
      <c r="K11" s="26"/>
      <c r="L11" s="20"/>
      <c r="M11" s="1" t="s">
        <v>245</v>
      </c>
      <c r="N11" s="25">
        <v>1</v>
      </c>
      <c r="O11" s="25"/>
      <c r="P11" s="25"/>
      <c r="Q11" s="25">
        <v>1</v>
      </c>
      <c r="R11" s="25"/>
      <c r="S11" s="25"/>
      <c r="T11" s="25"/>
      <c r="U11" s="20"/>
      <c r="V11" s="1"/>
      <c r="W11" s="26"/>
      <c r="X11" s="26"/>
      <c r="Y11" s="26"/>
      <c r="Z11" s="26"/>
      <c r="AA11" s="26"/>
      <c r="AB11" s="26"/>
      <c r="AC11" s="26"/>
      <c r="AD11" s="20"/>
      <c r="AE11" s="1"/>
      <c r="AF11" s="25"/>
      <c r="AG11" s="25"/>
      <c r="AH11" s="25"/>
      <c r="AI11" s="25"/>
      <c r="AJ11" s="25"/>
      <c r="AK11" s="25"/>
      <c r="AL11" s="25"/>
      <c r="AM11" s="25"/>
      <c r="AN11" s="28"/>
      <c r="AO11" s="29"/>
      <c r="AP11" s="29"/>
      <c r="AQ11" s="29"/>
      <c r="AR11" s="29"/>
      <c r="AS11" s="29"/>
      <c r="AT11" s="29"/>
      <c r="AU11" s="29"/>
      <c r="AV11" s="23"/>
      <c r="BE11" s="23"/>
    </row>
    <row r="12" spans="1:57" x14ac:dyDescent="0.25">
      <c r="A12" s="1" t="s">
        <v>246</v>
      </c>
      <c r="B12" s="25"/>
      <c r="C12" s="25">
        <v>1</v>
      </c>
      <c r="D12" s="25"/>
      <c r="E12" s="25"/>
      <c r="F12" s="25"/>
      <c r="G12" s="31"/>
      <c r="H12" s="26">
        <v>1</v>
      </c>
      <c r="I12" s="26"/>
      <c r="J12" s="26"/>
      <c r="K12" s="26"/>
      <c r="L12" s="20"/>
      <c r="M12" s="1"/>
      <c r="N12" s="25"/>
      <c r="O12" s="25"/>
      <c r="P12" s="25"/>
      <c r="Q12" s="25"/>
      <c r="R12" s="25"/>
      <c r="S12" s="25"/>
      <c r="T12" s="25"/>
      <c r="U12" s="20"/>
      <c r="V12" s="1" t="s">
        <v>246</v>
      </c>
      <c r="W12" s="26">
        <v>1</v>
      </c>
      <c r="X12" s="26"/>
      <c r="Y12" s="26">
        <v>1</v>
      </c>
      <c r="Z12" s="26"/>
      <c r="AA12" s="26"/>
      <c r="AB12" s="26"/>
      <c r="AC12" s="26"/>
      <c r="AD12" s="20"/>
      <c r="AE12" s="1"/>
      <c r="AF12" s="25"/>
      <c r="AG12" s="25"/>
      <c r="AH12" s="25"/>
      <c r="AI12" s="25"/>
      <c r="AJ12" s="25"/>
      <c r="AK12" s="25"/>
      <c r="AL12" s="25"/>
      <c r="AM12" s="25"/>
      <c r="AN12" s="28"/>
      <c r="AO12" s="29"/>
      <c r="AP12" s="29"/>
      <c r="AQ12" s="29"/>
      <c r="AR12" s="29"/>
      <c r="AS12" s="29"/>
      <c r="AT12" s="29"/>
      <c r="AU12" s="29"/>
      <c r="AV12" s="23"/>
      <c r="BE12" s="23"/>
    </row>
    <row r="13" spans="1:57" x14ac:dyDescent="0.25">
      <c r="A13" s="1" t="s">
        <v>247</v>
      </c>
      <c r="B13" s="25"/>
      <c r="C13" s="25">
        <v>1</v>
      </c>
      <c r="D13" s="25"/>
      <c r="E13" s="25"/>
      <c r="F13" s="25"/>
      <c r="G13" s="31"/>
      <c r="H13" s="26"/>
      <c r="I13" s="26">
        <v>1</v>
      </c>
      <c r="J13" s="26"/>
      <c r="K13" s="26"/>
      <c r="L13" s="20"/>
      <c r="M13" s="1"/>
      <c r="N13" s="25"/>
      <c r="O13" s="25"/>
      <c r="P13" s="25"/>
      <c r="Q13" s="25"/>
      <c r="R13" s="25"/>
      <c r="S13" s="25"/>
      <c r="T13" s="25"/>
      <c r="U13" s="20"/>
      <c r="V13" s="1" t="s">
        <v>247</v>
      </c>
      <c r="W13" s="26">
        <v>1</v>
      </c>
      <c r="X13" s="26"/>
      <c r="Y13" s="26"/>
      <c r="Z13" s="26">
        <v>1</v>
      </c>
      <c r="AA13" s="26"/>
      <c r="AB13" s="26"/>
      <c r="AC13" s="26"/>
      <c r="AD13" s="20"/>
      <c r="AE13" s="1"/>
      <c r="AF13" s="25"/>
      <c r="AG13" s="25"/>
      <c r="AH13" s="25"/>
      <c r="AI13" s="25"/>
      <c r="AJ13" s="25"/>
      <c r="AK13" s="25"/>
      <c r="AL13" s="25"/>
      <c r="AM13" s="25"/>
      <c r="AN13" s="28"/>
      <c r="AO13" s="29"/>
      <c r="AP13" s="29"/>
      <c r="AQ13" s="29"/>
      <c r="AR13" s="29"/>
      <c r="AS13" s="29"/>
      <c r="AT13" s="29"/>
      <c r="AU13" s="29"/>
      <c r="AV13" s="23"/>
      <c r="BE13" s="23"/>
    </row>
    <row r="14" spans="1:57" x14ac:dyDescent="0.25">
      <c r="A14" s="1" t="s">
        <v>248</v>
      </c>
      <c r="B14" s="25"/>
      <c r="C14" s="25">
        <v>1</v>
      </c>
      <c r="D14" s="25"/>
      <c r="E14" s="25"/>
      <c r="F14" s="25"/>
      <c r="G14" s="31"/>
      <c r="H14" s="26"/>
      <c r="I14" s="26"/>
      <c r="J14" s="26">
        <v>1</v>
      </c>
      <c r="K14" s="26"/>
      <c r="L14" s="20"/>
      <c r="M14" s="1"/>
      <c r="N14" s="25"/>
      <c r="O14" s="25"/>
      <c r="P14" s="25"/>
      <c r="Q14" s="25"/>
      <c r="R14" s="25"/>
      <c r="S14" s="25"/>
      <c r="T14" s="25"/>
      <c r="U14" s="20"/>
      <c r="V14" s="1" t="s">
        <v>248</v>
      </c>
      <c r="W14" s="26">
        <v>1</v>
      </c>
      <c r="X14" s="26"/>
      <c r="Y14" s="26"/>
      <c r="Z14" s="26"/>
      <c r="AA14" s="26">
        <v>1</v>
      </c>
      <c r="AB14" s="26"/>
      <c r="AC14" s="26"/>
      <c r="AD14" s="20"/>
      <c r="AE14" s="1"/>
      <c r="AF14" s="25"/>
      <c r="AG14" s="25"/>
      <c r="AH14" s="25"/>
      <c r="AI14" s="25"/>
      <c r="AJ14" s="25"/>
      <c r="AK14" s="25"/>
      <c r="AL14" s="25"/>
      <c r="AM14" s="25"/>
      <c r="AN14" s="28"/>
      <c r="AO14" s="29"/>
      <c r="AP14" s="29"/>
      <c r="AQ14" s="29"/>
      <c r="AR14" s="29"/>
      <c r="AS14" s="29"/>
      <c r="AT14" s="29"/>
      <c r="AU14" s="29"/>
      <c r="AV14" s="23"/>
      <c r="BE14" s="23"/>
    </row>
    <row r="15" spans="1:57" x14ac:dyDescent="0.25">
      <c r="A15" s="1" t="s">
        <v>249</v>
      </c>
      <c r="B15" s="25"/>
      <c r="C15" s="25">
        <v>1</v>
      </c>
      <c r="D15" s="25"/>
      <c r="E15" s="25"/>
      <c r="F15" s="25"/>
      <c r="G15" s="31"/>
      <c r="H15" s="26">
        <v>1</v>
      </c>
      <c r="I15" s="26"/>
      <c r="J15" s="26"/>
      <c r="K15" s="26"/>
      <c r="L15" s="20"/>
      <c r="M15" s="1"/>
      <c r="N15" s="25"/>
      <c r="O15" s="25"/>
      <c r="P15" s="25"/>
      <c r="Q15" s="25"/>
      <c r="R15" s="25"/>
      <c r="S15" s="25"/>
      <c r="T15" s="25"/>
      <c r="U15" s="20"/>
      <c r="V15" s="1" t="s">
        <v>249</v>
      </c>
      <c r="W15" s="26">
        <v>1</v>
      </c>
      <c r="X15" s="26"/>
      <c r="Y15" s="26">
        <v>1</v>
      </c>
      <c r="Z15" s="26"/>
      <c r="AA15" s="26"/>
      <c r="AB15" s="26"/>
      <c r="AC15" s="26"/>
      <c r="AD15" s="20"/>
      <c r="AE15" s="1"/>
      <c r="AF15" s="25"/>
      <c r="AG15" s="25"/>
      <c r="AH15" s="25"/>
      <c r="AI15" s="25"/>
      <c r="AJ15" s="25"/>
      <c r="AK15" s="25"/>
      <c r="AL15" s="25"/>
      <c r="AM15" s="25"/>
      <c r="AN15" s="28"/>
      <c r="AO15" s="29"/>
      <c r="AP15" s="29"/>
      <c r="AQ15" s="29"/>
      <c r="AR15" s="29"/>
      <c r="AS15" s="29"/>
      <c r="AT15" s="29"/>
      <c r="AU15" s="29"/>
      <c r="AV15" s="23"/>
      <c r="BE15" s="23"/>
    </row>
    <row r="16" spans="1:57" x14ac:dyDescent="0.25">
      <c r="A16" s="1" t="s">
        <v>250</v>
      </c>
      <c r="B16" s="25"/>
      <c r="C16" s="25">
        <v>1</v>
      </c>
      <c r="D16" s="25"/>
      <c r="E16" s="25"/>
      <c r="F16" s="25"/>
      <c r="G16" s="31"/>
      <c r="H16" s="26">
        <v>1</v>
      </c>
      <c r="I16" s="26"/>
      <c r="J16" s="26"/>
      <c r="K16" s="26"/>
      <c r="L16" s="20"/>
      <c r="M16" s="1"/>
      <c r="N16" s="25"/>
      <c r="O16" s="25"/>
      <c r="P16" s="25"/>
      <c r="Q16" s="25"/>
      <c r="R16" s="25"/>
      <c r="S16" s="25"/>
      <c r="T16" s="25"/>
      <c r="U16" s="20"/>
      <c r="V16" s="1" t="s">
        <v>250</v>
      </c>
      <c r="W16" s="26">
        <v>1</v>
      </c>
      <c r="X16" s="26"/>
      <c r="Y16" s="26">
        <v>1</v>
      </c>
      <c r="Z16" s="26"/>
      <c r="AA16" s="26"/>
      <c r="AB16" s="26"/>
      <c r="AC16" s="26"/>
      <c r="AD16" s="20"/>
      <c r="AE16" s="1"/>
      <c r="AF16" s="25"/>
      <c r="AG16" s="25"/>
      <c r="AH16" s="25"/>
      <c r="AI16" s="25"/>
      <c r="AJ16" s="25"/>
      <c r="AK16" s="25"/>
      <c r="AL16" s="25"/>
      <c r="AM16" s="25"/>
      <c r="AN16" s="28"/>
      <c r="AO16" s="29"/>
      <c r="AP16" s="29"/>
      <c r="AQ16" s="29"/>
      <c r="AR16" s="29"/>
      <c r="AS16" s="29"/>
      <c r="AT16" s="29"/>
      <c r="AU16" s="29"/>
      <c r="AV16" s="23"/>
      <c r="BE16" s="23"/>
    </row>
    <row r="17" spans="1:57" x14ac:dyDescent="0.25">
      <c r="A17" s="1" t="s">
        <v>252</v>
      </c>
      <c r="B17" s="25"/>
      <c r="C17" s="25">
        <v>1</v>
      </c>
      <c r="D17" s="25"/>
      <c r="E17" s="25"/>
      <c r="F17" s="25"/>
      <c r="G17" s="31"/>
      <c r="H17" s="26"/>
      <c r="I17" s="26"/>
      <c r="J17" s="26"/>
      <c r="K17" s="26">
        <v>1</v>
      </c>
      <c r="L17" s="20"/>
      <c r="M17" s="1"/>
      <c r="N17" s="25"/>
      <c r="O17" s="25"/>
      <c r="P17" s="25"/>
      <c r="Q17" s="25"/>
      <c r="R17" s="25"/>
      <c r="S17" s="25"/>
      <c r="T17" s="25"/>
      <c r="U17" s="20"/>
      <c r="V17" s="1" t="s">
        <v>252</v>
      </c>
      <c r="W17" s="26">
        <v>1</v>
      </c>
      <c r="X17" s="26"/>
      <c r="Y17" s="26"/>
      <c r="Z17" s="26"/>
      <c r="AA17" s="26"/>
      <c r="AB17" s="26">
        <v>1</v>
      </c>
      <c r="AC17" s="26"/>
      <c r="AD17" s="20"/>
      <c r="AE17" s="1"/>
      <c r="AF17" s="25"/>
      <c r="AG17" s="25"/>
      <c r="AH17" s="25"/>
      <c r="AI17" s="25"/>
      <c r="AJ17" s="25"/>
      <c r="AK17" s="25"/>
      <c r="AL17" s="25"/>
      <c r="AM17" s="25"/>
      <c r="AN17" s="28"/>
      <c r="AO17" s="29"/>
      <c r="AP17" s="29"/>
      <c r="AQ17" s="29"/>
      <c r="AR17" s="29"/>
      <c r="AS17" s="29"/>
      <c r="AT17" s="29"/>
      <c r="AU17" s="29"/>
      <c r="AV17" s="23"/>
      <c r="BE17" s="23"/>
    </row>
    <row r="18" spans="1:57" x14ac:dyDescent="0.25">
      <c r="A18" s="1" t="s">
        <v>253</v>
      </c>
      <c r="B18" s="25"/>
      <c r="C18" s="25">
        <v>1</v>
      </c>
      <c r="D18" s="25"/>
      <c r="E18" s="25"/>
      <c r="F18" s="25"/>
      <c r="G18" s="31"/>
      <c r="H18" s="26">
        <v>1</v>
      </c>
      <c r="I18" s="26"/>
      <c r="J18" s="26"/>
      <c r="K18" s="26"/>
      <c r="L18" s="20"/>
      <c r="M18" s="1"/>
      <c r="N18" s="25"/>
      <c r="O18" s="25"/>
      <c r="P18" s="25"/>
      <c r="Q18" s="25"/>
      <c r="R18" s="25"/>
      <c r="S18" s="25"/>
      <c r="T18" s="25"/>
      <c r="U18" s="20"/>
      <c r="V18" s="1" t="s">
        <v>253</v>
      </c>
      <c r="W18" s="26">
        <v>1</v>
      </c>
      <c r="X18" s="26"/>
      <c r="Y18" s="26">
        <v>1</v>
      </c>
      <c r="Z18" s="26"/>
      <c r="AA18" s="26"/>
      <c r="AB18" s="26"/>
      <c r="AC18" s="26"/>
      <c r="AD18" s="20"/>
      <c r="AE18" s="1"/>
      <c r="AF18" s="25"/>
      <c r="AG18" s="25"/>
      <c r="AH18" s="25"/>
      <c r="AI18" s="25"/>
      <c r="AJ18" s="25"/>
      <c r="AK18" s="25"/>
      <c r="AL18" s="25"/>
      <c r="AM18" s="25"/>
      <c r="AN18" s="28"/>
      <c r="AO18" s="29"/>
      <c r="AP18" s="29"/>
      <c r="AQ18" s="29"/>
      <c r="AR18" s="29"/>
      <c r="AS18" s="29"/>
      <c r="AT18" s="29"/>
      <c r="AU18" s="29"/>
      <c r="AV18" s="23"/>
      <c r="BE18" s="23"/>
    </row>
    <row r="19" spans="1:57" x14ac:dyDescent="0.25">
      <c r="A19" s="1" t="s">
        <v>254</v>
      </c>
      <c r="B19" s="25"/>
      <c r="C19" s="25">
        <v>1</v>
      </c>
      <c r="D19" s="25"/>
      <c r="E19" s="25"/>
      <c r="F19" s="25"/>
      <c r="G19" s="31"/>
      <c r="H19" s="26"/>
      <c r="I19" s="26">
        <v>1</v>
      </c>
      <c r="J19" s="26"/>
      <c r="K19" s="26"/>
      <c r="L19" s="20"/>
      <c r="M19" s="1"/>
      <c r="N19" s="25"/>
      <c r="O19" s="25"/>
      <c r="P19" s="25"/>
      <c r="Q19" s="25"/>
      <c r="R19" s="25"/>
      <c r="S19" s="25"/>
      <c r="T19" s="25"/>
      <c r="U19" s="20"/>
      <c r="V19" s="1" t="s">
        <v>254</v>
      </c>
      <c r="W19" s="26">
        <v>1</v>
      </c>
      <c r="X19" s="26"/>
      <c r="Y19" s="26"/>
      <c r="Z19" s="26">
        <v>1</v>
      </c>
      <c r="AA19" s="26"/>
      <c r="AB19" s="26"/>
      <c r="AC19" s="26"/>
      <c r="AD19" s="20"/>
      <c r="AE19" s="1"/>
      <c r="AF19" s="25"/>
      <c r="AG19" s="25"/>
      <c r="AH19" s="25"/>
      <c r="AI19" s="25"/>
      <c r="AJ19" s="25"/>
      <c r="AK19" s="25"/>
      <c r="AL19" s="25"/>
      <c r="AM19" s="25"/>
      <c r="AN19" s="28"/>
      <c r="AO19" s="29"/>
      <c r="AP19" s="29"/>
      <c r="AQ19" s="29"/>
      <c r="AR19" s="29"/>
      <c r="AS19" s="29"/>
      <c r="AT19" s="29"/>
      <c r="AU19" s="29"/>
      <c r="AV19" s="23"/>
      <c r="BE19" s="23"/>
    </row>
    <row r="20" spans="1:57" x14ac:dyDescent="0.25">
      <c r="A20" s="1" t="s">
        <v>255</v>
      </c>
      <c r="B20" s="25"/>
      <c r="C20" s="25">
        <v>1</v>
      </c>
      <c r="D20" s="25"/>
      <c r="E20" s="25"/>
      <c r="F20" s="25"/>
      <c r="G20" s="31"/>
      <c r="H20" s="26">
        <v>1</v>
      </c>
      <c r="I20" s="26"/>
      <c r="J20" s="26"/>
      <c r="K20" s="26"/>
      <c r="L20" s="20"/>
      <c r="M20" s="1"/>
      <c r="N20" s="25"/>
      <c r="O20" s="25"/>
      <c r="P20" s="25"/>
      <c r="Q20" s="25"/>
      <c r="R20" s="25"/>
      <c r="S20" s="25"/>
      <c r="T20" s="25"/>
      <c r="U20" s="20"/>
      <c r="V20" s="1" t="s">
        <v>255</v>
      </c>
      <c r="W20" s="26">
        <v>1</v>
      </c>
      <c r="X20" s="26"/>
      <c r="Y20" s="26">
        <v>1</v>
      </c>
      <c r="Z20" s="26"/>
      <c r="AA20" s="26"/>
      <c r="AB20" s="26"/>
      <c r="AC20" s="26"/>
      <c r="AD20" s="20"/>
      <c r="AE20" s="1"/>
      <c r="AF20" s="25"/>
      <c r="AG20" s="25"/>
      <c r="AH20" s="25"/>
      <c r="AI20" s="25"/>
      <c r="AJ20" s="25"/>
      <c r="AK20" s="25"/>
      <c r="AL20" s="25"/>
      <c r="AM20" s="25"/>
      <c r="AN20" s="28"/>
      <c r="AO20" s="29"/>
      <c r="AP20" s="29"/>
      <c r="AQ20" s="29"/>
      <c r="AR20" s="29"/>
      <c r="AS20" s="29"/>
      <c r="AT20" s="29"/>
      <c r="AU20" s="29"/>
      <c r="AV20" s="23"/>
      <c r="BE20" s="23"/>
    </row>
    <row r="21" spans="1:57" x14ac:dyDescent="0.25">
      <c r="A21" s="1" t="s">
        <v>256</v>
      </c>
      <c r="B21" s="25"/>
      <c r="C21" s="25">
        <v>1</v>
      </c>
      <c r="D21" s="25"/>
      <c r="E21" s="25"/>
      <c r="F21" s="25"/>
      <c r="G21" s="31"/>
      <c r="H21" s="26"/>
      <c r="I21" s="26">
        <v>1</v>
      </c>
      <c r="J21" s="26"/>
      <c r="K21" s="26"/>
      <c r="L21" s="20"/>
      <c r="M21" s="1"/>
      <c r="N21" s="25"/>
      <c r="O21" s="25"/>
      <c r="P21" s="25"/>
      <c r="Q21" s="25"/>
      <c r="R21" s="25"/>
      <c r="S21" s="25"/>
      <c r="T21" s="25"/>
      <c r="U21" s="20"/>
      <c r="V21" s="1" t="s">
        <v>256</v>
      </c>
      <c r="W21" s="26">
        <v>1</v>
      </c>
      <c r="X21" s="26"/>
      <c r="Y21" s="26"/>
      <c r="Z21" s="26">
        <v>1</v>
      </c>
      <c r="AA21" s="26"/>
      <c r="AB21" s="26"/>
      <c r="AC21" s="26"/>
      <c r="AD21" s="20"/>
      <c r="AE21" s="1"/>
      <c r="AF21" s="25"/>
      <c r="AG21" s="25"/>
      <c r="AH21" s="25"/>
      <c r="AI21" s="25"/>
      <c r="AJ21" s="25"/>
      <c r="AK21" s="25"/>
      <c r="AL21" s="25"/>
      <c r="AM21" s="25"/>
      <c r="AN21" s="28"/>
      <c r="AO21" s="29"/>
      <c r="AP21" s="29"/>
      <c r="AQ21" s="29"/>
      <c r="AR21" s="29"/>
      <c r="AS21" s="29"/>
      <c r="AT21" s="29"/>
      <c r="AU21" s="29"/>
      <c r="AV21" s="23"/>
      <c r="BE21" s="23"/>
    </row>
    <row r="22" spans="1:57" x14ac:dyDescent="0.25">
      <c r="A22" s="1" t="s">
        <v>257</v>
      </c>
      <c r="B22" s="25"/>
      <c r="C22" s="25"/>
      <c r="D22" s="25">
        <v>1</v>
      </c>
      <c r="E22" s="25"/>
      <c r="F22" s="25"/>
      <c r="G22" s="31"/>
      <c r="H22" s="26"/>
      <c r="I22" s="26">
        <v>1</v>
      </c>
      <c r="J22" s="26"/>
      <c r="K22" s="26"/>
      <c r="L22" s="20"/>
      <c r="M22" s="1"/>
      <c r="N22" s="25"/>
      <c r="O22" s="25"/>
      <c r="P22" s="25"/>
      <c r="Q22" s="25"/>
      <c r="R22" s="25"/>
      <c r="S22" s="25"/>
      <c r="T22" s="25"/>
      <c r="U22" s="20"/>
      <c r="V22" s="1"/>
      <c r="W22" s="26"/>
      <c r="X22" s="26"/>
      <c r="Y22" s="26"/>
      <c r="Z22" s="26"/>
      <c r="AA22" s="26"/>
      <c r="AB22" s="26"/>
      <c r="AC22" s="26"/>
      <c r="AD22" s="20"/>
      <c r="AE22" s="1" t="s">
        <v>257</v>
      </c>
      <c r="AF22" s="25">
        <v>1</v>
      </c>
      <c r="AG22" s="25"/>
      <c r="AH22" s="25"/>
      <c r="AI22" s="25">
        <v>1</v>
      </c>
      <c r="AJ22" s="25"/>
      <c r="AK22" s="25"/>
      <c r="AL22" s="25"/>
      <c r="AM22" s="25"/>
      <c r="AN22" s="28"/>
      <c r="AO22" s="29"/>
      <c r="AP22" s="29"/>
      <c r="AQ22" s="29"/>
      <c r="AR22" s="29"/>
      <c r="AS22" s="29"/>
      <c r="AT22" s="29"/>
      <c r="AU22" s="29"/>
      <c r="AV22" s="23"/>
      <c r="BE22" s="23"/>
    </row>
    <row r="23" spans="1:57" x14ac:dyDescent="0.25">
      <c r="A23" s="1" t="s">
        <v>258</v>
      </c>
      <c r="B23" s="25"/>
      <c r="C23" s="25">
        <v>1</v>
      </c>
      <c r="D23" s="25"/>
      <c r="E23" s="25"/>
      <c r="F23" s="25"/>
      <c r="G23" s="31"/>
      <c r="H23" s="26">
        <v>1</v>
      </c>
      <c r="I23" s="26"/>
      <c r="J23" s="26"/>
      <c r="K23" s="26"/>
      <c r="L23" s="20"/>
      <c r="M23" s="1"/>
      <c r="N23" s="25"/>
      <c r="O23" s="25"/>
      <c r="P23" s="25"/>
      <c r="Q23" s="25"/>
      <c r="R23" s="25"/>
      <c r="S23" s="25"/>
      <c r="T23" s="25"/>
      <c r="U23" s="20"/>
      <c r="V23" s="1" t="s">
        <v>258</v>
      </c>
      <c r="W23" s="26">
        <v>1</v>
      </c>
      <c r="X23" s="26"/>
      <c r="Y23" s="26">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BE23" s="23"/>
    </row>
    <row r="24" spans="1:57" x14ac:dyDescent="0.25">
      <c r="A24" s="1" t="s">
        <v>259</v>
      </c>
      <c r="B24" s="25">
        <v>1</v>
      </c>
      <c r="C24" s="25"/>
      <c r="D24" s="25"/>
      <c r="E24" s="25"/>
      <c r="F24" s="25"/>
      <c r="G24" s="31"/>
      <c r="H24" s="26"/>
      <c r="I24" s="26">
        <v>1</v>
      </c>
      <c r="J24" s="26"/>
      <c r="K24" s="26"/>
      <c r="L24" s="20"/>
      <c r="M24" s="1" t="s">
        <v>259</v>
      </c>
      <c r="N24" s="25">
        <v>1</v>
      </c>
      <c r="O24" s="25"/>
      <c r="P24" s="25"/>
      <c r="Q24" s="25">
        <v>1</v>
      </c>
      <c r="R24" s="25"/>
      <c r="S24" s="25"/>
      <c r="T24" s="25"/>
      <c r="U24" s="20"/>
      <c r="V24" s="1"/>
      <c r="W24" s="26"/>
      <c r="X24" s="26"/>
      <c r="Y24" s="26"/>
      <c r="Z24" s="26"/>
      <c r="AA24" s="26"/>
      <c r="AB24" s="26"/>
      <c r="AC24" s="26"/>
      <c r="AD24" s="20"/>
      <c r="AE24" s="1"/>
      <c r="AF24" s="25"/>
      <c r="AG24" s="25"/>
      <c r="AH24" s="25"/>
      <c r="AI24" s="25"/>
      <c r="AJ24" s="25"/>
      <c r="AK24" s="25"/>
      <c r="AL24" s="25"/>
      <c r="AM24" s="25"/>
      <c r="AN24" s="28"/>
      <c r="AO24" s="29"/>
      <c r="AP24" s="29"/>
      <c r="AQ24" s="29"/>
      <c r="AR24" s="29"/>
      <c r="AS24" s="29"/>
      <c r="AT24" s="29"/>
      <c r="AU24" s="29"/>
      <c r="AV24" s="23"/>
      <c r="BE24" s="23"/>
    </row>
    <row r="25" spans="1:57" x14ac:dyDescent="0.25">
      <c r="A25" s="1" t="s">
        <v>260</v>
      </c>
      <c r="B25" s="25"/>
      <c r="C25" s="25"/>
      <c r="D25" s="25">
        <v>1</v>
      </c>
      <c r="E25" s="25"/>
      <c r="F25" s="25"/>
      <c r="G25" s="31"/>
      <c r="H25" s="26"/>
      <c r="I25" s="26">
        <v>1</v>
      </c>
      <c r="J25" s="26"/>
      <c r="K25" s="26"/>
      <c r="L25" s="20"/>
      <c r="M25" s="1"/>
      <c r="N25" s="25"/>
      <c r="O25" s="25"/>
      <c r="P25" s="25"/>
      <c r="Q25" s="25"/>
      <c r="R25" s="25"/>
      <c r="S25" s="25"/>
      <c r="T25" s="25"/>
      <c r="U25" s="20"/>
      <c r="V25" s="1"/>
      <c r="W25" s="26"/>
      <c r="X25" s="26"/>
      <c r="Y25" s="26"/>
      <c r="Z25" s="26"/>
      <c r="AA25" s="26"/>
      <c r="AB25" s="26"/>
      <c r="AC25" s="26"/>
      <c r="AD25" s="20"/>
      <c r="AE25" s="1" t="s">
        <v>260</v>
      </c>
      <c r="AF25" s="25">
        <v>1</v>
      </c>
      <c r="AG25" s="25"/>
      <c r="AH25" s="25"/>
      <c r="AI25" s="25">
        <v>1</v>
      </c>
      <c r="AJ25" s="25"/>
      <c r="AK25" s="25"/>
      <c r="AL25" s="25"/>
      <c r="AM25" s="25"/>
      <c r="AN25" s="28"/>
      <c r="AO25" s="29"/>
      <c r="AP25" s="29"/>
      <c r="AQ25" s="29"/>
      <c r="AR25" s="29"/>
      <c r="AS25" s="29"/>
      <c r="AT25" s="29"/>
      <c r="AU25" s="29"/>
      <c r="AV25" s="23"/>
      <c r="BE25" s="23"/>
    </row>
    <row r="26" spans="1:57" x14ac:dyDescent="0.25">
      <c r="A26" s="1" t="s">
        <v>261</v>
      </c>
      <c r="B26" s="25"/>
      <c r="C26" s="25">
        <v>1</v>
      </c>
      <c r="D26" s="25"/>
      <c r="E26" s="25"/>
      <c r="F26" s="25"/>
      <c r="G26" s="31"/>
      <c r="H26" s="26">
        <v>1</v>
      </c>
      <c r="I26" s="26"/>
      <c r="J26" s="26"/>
      <c r="K26" s="26"/>
      <c r="L26" s="20"/>
      <c r="M26" s="1"/>
      <c r="N26" s="25"/>
      <c r="O26" s="25"/>
      <c r="P26" s="25"/>
      <c r="Q26" s="25"/>
      <c r="R26" s="25"/>
      <c r="S26" s="25"/>
      <c r="T26" s="25"/>
      <c r="U26" s="20"/>
      <c r="V26" s="1" t="s">
        <v>261</v>
      </c>
      <c r="W26" s="26">
        <v>1</v>
      </c>
      <c r="X26" s="26"/>
      <c r="Y26" s="26">
        <v>1</v>
      </c>
      <c r="Z26" s="26"/>
      <c r="AA26" s="26"/>
      <c r="AB26" s="26"/>
      <c r="AC26" s="26"/>
      <c r="AD26" s="20"/>
      <c r="AE26" s="1"/>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L27" si="0">SUM(B4:B26)</f>
        <v>6</v>
      </c>
      <c r="C27" s="25">
        <f t="shared" si="0"/>
        <v>15</v>
      </c>
      <c r="D27" s="25">
        <f t="shared" si="0"/>
        <v>2</v>
      </c>
      <c r="E27" s="25">
        <f t="shared" si="0"/>
        <v>0</v>
      </c>
      <c r="F27" s="25">
        <f t="shared" si="0"/>
        <v>0</v>
      </c>
      <c r="G27" s="31">
        <f t="shared" si="0"/>
        <v>0</v>
      </c>
      <c r="H27" s="26">
        <f t="shared" si="0"/>
        <v>13</v>
      </c>
      <c r="I27" s="26">
        <f t="shared" si="0"/>
        <v>7</v>
      </c>
      <c r="J27" s="26">
        <f t="shared" si="0"/>
        <v>2</v>
      </c>
      <c r="K27" s="26">
        <f t="shared" si="0"/>
        <v>1</v>
      </c>
      <c r="L27" s="20">
        <f t="shared" si="0"/>
        <v>0</v>
      </c>
      <c r="N27" s="25">
        <f t="shared" ref="N27:T27" si="1">SUM(N4:N26)</f>
        <v>6</v>
      </c>
      <c r="O27" s="25">
        <f t="shared" si="1"/>
        <v>0</v>
      </c>
      <c r="P27" s="25">
        <f t="shared" si="1"/>
        <v>3</v>
      </c>
      <c r="Q27" s="25">
        <f t="shared" si="1"/>
        <v>2</v>
      </c>
      <c r="R27" s="25">
        <f t="shared" si="1"/>
        <v>1</v>
      </c>
      <c r="S27" s="25">
        <f t="shared" si="1"/>
        <v>0</v>
      </c>
      <c r="T27" s="25">
        <f t="shared" si="1"/>
        <v>0</v>
      </c>
      <c r="U27" s="20">
        <f>IF(SUM(O27:T27)=N27,N27,"Error")</f>
        <v>6</v>
      </c>
      <c r="V27" s="29"/>
      <c r="W27" s="26">
        <f t="shared" ref="W27:AC27" si="2">SUM(W4:W26)</f>
        <v>15</v>
      </c>
      <c r="X27" s="26">
        <f t="shared" si="2"/>
        <v>0</v>
      </c>
      <c r="Y27" s="26">
        <f t="shared" si="2"/>
        <v>10</v>
      </c>
      <c r="Z27" s="26">
        <f t="shared" si="2"/>
        <v>3</v>
      </c>
      <c r="AA27" s="26">
        <f t="shared" si="2"/>
        <v>1</v>
      </c>
      <c r="AB27" s="26">
        <f t="shared" si="2"/>
        <v>1</v>
      </c>
      <c r="AC27" s="26">
        <f t="shared" si="2"/>
        <v>0</v>
      </c>
      <c r="AD27" s="20">
        <f>IF(SUM(X27:AC27)=W27,W27,"Error")</f>
        <v>15</v>
      </c>
      <c r="AF27" s="26">
        <f t="shared" ref="AF27:AL27" si="3">SUM(AF4:AF26)</f>
        <v>2</v>
      </c>
      <c r="AG27" s="26">
        <f t="shared" si="3"/>
        <v>0</v>
      </c>
      <c r="AH27" s="26">
        <f t="shared" si="3"/>
        <v>0</v>
      </c>
      <c r="AI27" s="26">
        <f t="shared" si="3"/>
        <v>2</v>
      </c>
      <c r="AJ27" s="26">
        <f t="shared" si="3"/>
        <v>0</v>
      </c>
      <c r="AK27" s="26">
        <f t="shared" si="3"/>
        <v>0</v>
      </c>
      <c r="AL27" s="26">
        <f t="shared" si="3"/>
        <v>0</v>
      </c>
      <c r="AM27" s="26">
        <f>IF(SUM(AG27:AL27)=AF27,AF27,"Error")</f>
        <v>2</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F50F1629-061B-45D1-A3B6-EF2D9B408E7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E29"/>
  <sheetViews>
    <sheetView workbookViewId="0">
      <selection activeCell="A29" sqref="A29"/>
    </sheetView>
  </sheetViews>
  <sheetFormatPr defaultRowHeight="15" x14ac:dyDescent="0.25"/>
  <cols>
    <col min="1" max="1" width="13.28515625" customWidth="1"/>
    <col min="2" max="2" width="6.140625" customWidth="1"/>
    <col min="3" max="3" width="8.28515625" customWidth="1"/>
    <col min="4" max="4" width="7.5703125" customWidth="1"/>
    <col min="5" max="5" width="10.140625" customWidth="1"/>
    <col min="6" max="6" width="6.7109375" customWidth="1"/>
    <col min="7" max="7" width="6.85546875" customWidth="1"/>
    <col min="8" max="8" width="6.5703125" customWidth="1"/>
    <col min="9" max="9" width="8" customWidth="1"/>
    <col min="10" max="10" width="7.5703125" customWidth="1"/>
    <col min="11" max="11" width="7.85546875" customWidth="1"/>
    <col min="13" max="13" width="12.85546875" customWidth="1"/>
    <col min="14" max="14" width="7.42578125" customWidth="1"/>
    <col min="15" max="15" width="7" customWidth="1"/>
    <col min="16" max="16" width="6.28515625" customWidth="1"/>
    <col min="18" max="18" width="7.42578125" customWidth="1"/>
    <col min="19" max="19" width="6.5703125" customWidth="1"/>
    <col min="22" max="22" width="13.85546875" customWidth="1"/>
    <col min="23" max="23" width="7.85546875" customWidth="1"/>
    <col min="24" max="24" width="6.7109375" customWidth="1"/>
    <col min="25" max="25" width="5.7109375" customWidth="1"/>
    <col min="27" max="27" width="6.7109375" customWidth="1"/>
    <col min="28" max="28" width="7.7109375" customWidth="1"/>
    <col min="31" max="31" width="13.5703125" customWidth="1"/>
    <col min="32" max="32" width="8.28515625" customWidth="1"/>
    <col min="33" max="33" width="7.42578125" customWidth="1"/>
    <col min="34" max="34" width="7.140625" customWidth="1"/>
    <col min="36" max="36" width="7.140625" customWidth="1"/>
    <col min="37" max="37" width="7.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262</v>
      </c>
      <c r="B4" s="25"/>
      <c r="C4" s="25">
        <v>1</v>
      </c>
      <c r="D4" s="25"/>
      <c r="E4" s="25"/>
      <c r="F4" s="25"/>
      <c r="G4" s="30"/>
      <c r="H4" s="27"/>
      <c r="I4" s="27"/>
      <c r="J4" s="27">
        <v>1</v>
      </c>
      <c r="K4" s="27"/>
      <c r="L4" s="19"/>
      <c r="M4" s="1"/>
      <c r="N4" s="25"/>
      <c r="O4" s="25"/>
      <c r="P4" s="25"/>
      <c r="Q4" s="25"/>
      <c r="R4" s="25"/>
      <c r="S4" s="25"/>
      <c r="T4" s="25"/>
      <c r="U4" s="19"/>
      <c r="V4" s="1" t="s">
        <v>262</v>
      </c>
      <c r="W4" s="27">
        <v>1</v>
      </c>
      <c r="X4" s="27"/>
      <c r="Y4" s="27"/>
      <c r="Z4" s="27"/>
      <c r="AA4" s="27">
        <v>1</v>
      </c>
      <c r="AB4" s="27"/>
      <c r="AC4" s="27"/>
      <c r="AD4" s="19"/>
      <c r="AE4" s="1"/>
      <c r="AF4" s="25"/>
      <c r="AG4" s="25"/>
      <c r="AH4" s="25"/>
      <c r="AI4" s="25"/>
      <c r="AJ4" s="25"/>
      <c r="AK4" s="25"/>
      <c r="AL4" s="25"/>
      <c r="AM4" s="25"/>
      <c r="AN4" s="37"/>
      <c r="AO4" s="38"/>
      <c r="AP4" s="38"/>
      <c r="AQ4" s="38"/>
      <c r="AR4" s="38"/>
      <c r="AS4" s="38"/>
      <c r="AT4" s="38"/>
      <c r="AU4" s="38"/>
      <c r="AV4" s="39"/>
      <c r="BE4" s="39"/>
    </row>
    <row r="5" spans="1:57" x14ac:dyDescent="0.25">
      <c r="A5" s="1" t="s">
        <v>263</v>
      </c>
      <c r="B5" s="25"/>
      <c r="C5" s="25">
        <v>1</v>
      </c>
      <c r="D5" s="25"/>
      <c r="E5" s="25"/>
      <c r="F5" s="25"/>
      <c r="G5" s="31"/>
      <c r="H5" s="26"/>
      <c r="I5" s="26"/>
      <c r="J5" s="26">
        <v>1</v>
      </c>
      <c r="K5" s="26"/>
      <c r="L5" s="20"/>
      <c r="M5" s="1"/>
      <c r="N5" s="25"/>
      <c r="O5" s="25"/>
      <c r="P5" s="25"/>
      <c r="Q5" s="25"/>
      <c r="R5" s="25"/>
      <c r="S5" s="25"/>
      <c r="T5" s="25"/>
      <c r="U5" s="20"/>
      <c r="V5" s="1" t="s">
        <v>263</v>
      </c>
      <c r="W5" s="26">
        <v>1</v>
      </c>
      <c r="X5" s="26"/>
      <c r="Y5" s="26"/>
      <c r="Z5" s="26"/>
      <c r="AA5" s="26">
        <v>1</v>
      </c>
      <c r="AB5" s="26"/>
      <c r="AC5" s="26"/>
      <c r="AD5" s="20"/>
      <c r="AE5" s="1"/>
      <c r="AF5" s="25"/>
      <c r="AG5" s="25"/>
      <c r="AH5" s="25"/>
      <c r="AI5" s="25"/>
      <c r="AJ5" s="25"/>
      <c r="AK5" s="25"/>
      <c r="AL5" s="25"/>
      <c r="AM5" s="25"/>
      <c r="AN5" s="28"/>
      <c r="AO5" s="29"/>
      <c r="AP5" s="29"/>
      <c r="AQ5" s="29"/>
      <c r="AR5" s="29"/>
      <c r="AS5" s="29"/>
      <c r="AT5" s="29"/>
      <c r="AU5" s="29"/>
      <c r="AV5" s="23"/>
      <c r="BE5" s="23"/>
    </row>
    <row r="6" spans="1:57" x14ac:dyDescent="0.25">
      <c r="A6" s="1" t="s">
        <v>264</v>
      </c>
      <c r="B6" s="25"/>
      <c r="C6" s="25">
        <v>1</v>
      </c>
      <c r="D6" s="25"/>
      <c r="E6" s="25"/>
      <c r="F6" s="25"/>
      <c r="G6" s="31"/>
      <c r="H6" s="26">
        <v>1</v>
      </c>
      <c r="I6" s="26"/>
      <c r="J6" s="26"/>
      <c r="K6" s="26"/>
      <c r="L6" s="20"/>
      <c r="M6" s="1"/>
      <c r="N6" s="25"/>
      <c r="O6" s="25"/>
      <c r="P6" s="25"/>
      <c r="Q6" s="25"/>
      <c r="R6" s="25"/>
      <c r="S6" s="25"/>
      <c r="T6" s="25"/>
      <c r="U6" s="20"/>
      <c r="V6" s="1" t="s">
        <v>264</v>
      </c>
      <c r="W6" s="26">
        <v>1</v>
      </c>
      <c r="X6" s="26"/>
      <c r="Y6" s="26">
        <v>1</v>
      </c>
      <c r="Z6" s="26"/>
      <c r="AA6" s="26"/>
      <c r="AB6" s="26"/>
      <c r="AC6" s="26"/>
      <c r="AD6" s="20"/>
      <c r="AE6" s="1"/>
      <c r="AF6" s="25"/>
      <c r="AG6" s="25"/>
      <c r="AH6" s="25"/>
      <c r="AI6" s="25"/>
      <c r="AJ6" s="25"/>
      <c r="AK6" s="25"/>
      <c r="AL6" s="25"/>
      <c r="AM6" s="25"/>
      <c r="AN6" s="28"/>
      <c r="AO6" s="29"/>
      <c r="AP6" s="29"/>
      <c r="AQ6" s="29"/>
      <c r="AR6" s="29"/>
      <c r="AS6" s="29"/>
      <c r="AT6" s="29"/>
      <c r="AU6" s="29"/>
      <c r="AV6" s="23"/>
      <c r="BE6" s="23"/>
    </row>
    <row r="7" spans="1:57" x14ac:dyDescent="0.25">
      <c r="A7" s="1" t="s">
        <v>450</v>
      </c>
      <c r="B7" s="25">
        <v>1</v>
      </c>
      <c r="C7" s="25"/>
      <c r="D7" s="25"/>
      <c r="E7" s="25"/>
      <c r="F7" s="25"/>
      <c r="G7" s="31"/>
      <c r="H7" s="26"/>
      <c r="I7" s="26">
        <v>1</v>
      </c>
      <c r="J7" s="26"/>
      <c r="K7" s="26"/>
      <c r="L7" s="20"/>
      <c r="M7" s="1" t="s">
        <v>450</v>
      </c>
      <c r="N7" s="25">
        <v>1</v>
      </c>
      <c r="O7" s="25"/>
      <c r="P7" s="25"/>
      <c r="Q7" s="25">
        <v>1</v>
      </c>
      <c r="R7" s="25"/>
      <c r="S7" s="25"/>
      <c r="T7" s="25"/>
      <c r="U7" s="20"/>
      <c r="V7" s="1"/>
      <c r="W7" s="26"/>
      <c r="X7" s="26"/>
      <c r="Y7" s="26"/>
      <c r="Z7" s="26"/>
      <c r="AA7" s="26"/>
      <c r="AB7" s="26"/>
      <c r="AC7" s="26"/>
      <c r="AD7" s="20"/>
      <c r="AE7" s="1"/>
      <c r="AF7" s="25"/>
      <c r="AG7" s="25"/>
      <c r="AH7" s="25"/>
      <c r="AI7" s="25"/>
      <c r="AJ7" s="25"/>
      <c r="AK7" s="25"/>
      <c r="AL7" s="25"/>
      <c r="AM7" s="25"/>
      <c r="AN7" s="28"/>
      <c r="AO7" s="29"/>
      <c r="AP7" s="29"/>
      <c r="AQ7" s="29"/>
      <c r="AR7" s="29"/>
      <c r="AS7" s="29"/>
      <c r="AT7" s="29"/>
      <c r="AU7" s="29"/>
      <c r="AV7" s="23"/>
      <c r="BE7" s="23"/>
    </row>
    <row r="8" spans="1:57" x14ac:dyDescent="0.25">
      <c r="A8" s="1" t="s">
        <v>265</v>
      </c>
      <c r="B8" s="25"/>
      <c r="C8" s="25">
        <v>1</v>
      </c>
      <c r="D8" s="25"/>
      <c r="E8" s="25"/>
      <c r="F8" s="25"/>
      <c r="G8" s="31"/>
      <c r="H8" s="26"/>
      <c r="I8" s="26">
        <v>1</v>
      </c>
      <c r="J8" s="26"/>
      <c r="K8" s="26"/>
      <c r="L8" s="20"/>
      <c r="M8" s="1"/>
      <c r="N8" s="25"/>
      <c r="O8" s="25"/>
      <c r="P8" s="25"/>
      <c r="Q8" s="25"/>
      <c r="R8" s="25"/>
      <c r="S8" s="25"/>
      <c r="T8" s="25"/>
      <c r="U8" s="20"/>
      <c r="V8" s="1" t="s">
        <v>265</v>
      </c>
      <c r="W8" s="26">
        <v>1</v>
      </c>
      <c r="X8" s="26"/>
      <c r="Y8" s="26"/>
      <c r="Z8" s="26">
        <v>1</v>
      </c>
      <c r="AA8" s="26"/>
      <c r="AB8" s="26"/>
      <c r="AC8" s="26"/>
      <c r="AD8" s="20"/>
      <c r="AE8" s="1"/>
      <c r="AF8" s="25"/>
      <c r="AG8" s="25"/>
      <c r="AH8" s="25"/>
      <c r="AI8" s="25"/>
      <c r="AJ8" s="25"/>
      <c r="AK8" s="25"/>
      <c r="AL8" s="25"/>
      <c r="AM8" s="25"/>
      <c r="AN8" s="28"/>
      <c r="AO8" s="29"/>
      <c r="AP8" s="29"/>
      <c r="AQ8" s="29"/>
      <c r="AR8" s="29"/>
      <c r="AS8" s="29"/>
      <c r="AT8" s="29"/>
      <c r="AU8" s="29"/>
      <c r="AV8" s="23"/>
      <c r="BE8" s="23"/>
    </row>
    <row r="9" spans="1:57" x14ac:dyDescent="0.25">
      <c r="A9" s="1" t="s">
        <v>266</v>
      </c>
      <c r="B9" s="25"/>
      <c r="C9" s="25">
        <v>1</v>
      </c>
      <c r="D9" s="25"/>
      <c r="E9" s="25"/>
      <c r="F9" s="25"/>
      <c r="G9" s="31"/>
      <c r="H9" s="26">
        <v>1</v>
      </c>
      <c r="I9" s="26"/>
      <c r="J9" s="26"/>
      <c r="K9" s="26"/>
      <c r="L9" s="20"/>
      <c r="M9" s="1"/>
      <c r="N9" s="25"/>
      <c r="O9" s="25"/>
      <c r="P9" s="25"/>
      <c r="Q9" s="25"/>
      <c r="R9" s="25"/>
      <c r="S9" s="25"/>
      <c r="T9" s="25"/>
      <c r="U9" s="20"/>
      <c r="V9" s="1" t="s">
        <v>266</v>
      </c>
      <c r="W9" s="26">
        <v>1</v>
      </c>
      <c r="X9" s="26"/>
      <c r="Y9" s="26">
        <v>1</v>
      </c>
      <c r="Z9" s="26"/>
      <c r="AA9" s="26"/>
      <c r="AB9" s="26"/>
      <c r="AC9" s="26"/>
      <c r="AD9" s="20"/>
      <c r="AE9" s="1"/>
      <c r="AF9" s="25"/>
      <c r="AG9" s="25"/>
      <c r="AH9" s="25"/>
      <c r="AI9" s="25"/>
      <c r="AJ9" s="25"/>
      <c r="AK9" s="25"/>
      <c r="AL9" s="25"/>
      <c r="AM9" s="25"/>
      <c r="AN9" s="28"/>
      <c r="AO9" s="29"/>
      <c r="AP9" s="29"/>
      <c r="AQ9" s="29"/>
      <c r="AR9" s="29"/>
      <c r="AS9" s="29"/>
      <c r="AT9" s="29"/>
      <c r="AU9" s="29"/>
      <c r="AV9" s="23"/>
      <c r="BE9" s="23"/>
    </row>
    <row r="10" spans="1:57" x14ac:dyDescent="0.25">
      <c r="A10" s="1" t="s">
        <v>267</v>
      </c>
      <c r="B10" s="25"/>
      <c r="C10" s="25">
        <v>1</v>
      </c>
      <c r="D10" s="25"/>
      <c r="E10" s="25"/>
      <c r="F10" s="25"/>
      <c r="G10" s="31"/>
      <c r="H10" s="26">
        <v>1</v>
      </c>
      <c r="I10" s="26"/>
      <c r="J10" s="26"/>
      <c r="K10" s="26"/>
      <c r="L10" s="20"/>
      <c r="M10" s="1"/>
      <c r="N10" s="25"/>
      <c r="O10" s="25"/>
      <c r="P10" s="25"/>
      <c r="Q10" s="25"/>
      <c r="R10" s="25"/>
      <c r="S10" s="25"/>
      <c r="T10" s="25"/>
      <c r="U10" s="20"/>
      <c r="V10" s="1" t="s">
        <v>267</v>
      </c>
      <c r="W10" s="26">
        <v>1</v>
      </c>
      <c r="X10" s="26"/>
      <c r="Y10" s="26">
        <v>1</v>
      </c>
      <c r="Z10" s="26"/>
      <c r="AA10" s="26"/>
      <c r="AB10" s="26"/>
      <c r="AC10" s="26"/>
      <c r="AD10" s="20"/>
      <c r="AE10" s="1"/>
      <c r="AF10" s="25"/>
      <c r="AG10" s="25"/>
      <c r="AH10" s="25"/>
      <c r="AI10" s="25"/>
      <c r="AJ10" s="25"/>
      <c r="AK10" s="25"/>
      <c r="AL10" s="25"/>
      <c r="AM10" s="25"/>
      <c r="AN10" s="28"/>
      <c r="AO10" s="29"/>
      <c r="AP10" s="29"/>
      <c r="AQ10" s="29"/>
      <c r="AR10" s="29"/>
      <c r="AS10" s="29"/>
      <c r="AT10" s="29"/>
      <c r="AU10" s="29"/>
      <c r="AV10" s="23"/>
      <c r="BE10" s="23"/>
    </row>
    <row r="11" spans="1:57" x14ac:dyDescent="0.25">
      <c r="A11" s="1" t="s">
        <v>268</v>
      </c>
      <c r="B11" s="25">
        <v>1</v>
      </c>
      <c r="C11" s="25"/>
      <c r="D11" s="25"/>
      <c r="E11" s="25"/>
      <c r="F11" s="25"/>
      <c r="G11" s="31"/>
      <c r="H11" s="26"/>
      <c r="I11" s="26"/>
      <c r="J11" s="26">
        <v>1</v>
      </c>
      <c r="K11" s="26"/>
      <c r="L11" s="20"/>
      <c r="M11" s="1" t="s">
        <v>268</v>
      </c>
      <c r="N11" s="25">
        <v>1</v>
      </c>
      <c r="O11" s="25"/>
      <c r="P11" s="25"/>
      <c r="Q11" s="25"/>
      <c r="R11" s="25">
        <v>1</v>
      </c>
      <c r="S11" s="25"/>
      <c r="T11" s="25"/>
      <c r="U11" s="20"/>
      <c r="V11" s="1"/>
      <c r="W11" s="26"/>
      <c r="X11" s="26"/>
      <c r="Y11" s="26"/>
      <c r="Z11" s="26"/>
      <c r="AA11" s="26"/>
      <c r="AB11" s="26"/>
      <c r="AC11" s="26"/>
      <c r="AD11" s="20"/>
      <c r="AE11" s="1"/>
      <c r="AF11" s="25"/>
      <c r="AG11" s="25"/>
      <c r="AH11" s="25"/>
      <c r="AI11" s="25"/>
      <c r="AJ11" s="25"/>
      <c r="AK11" s="25"/>
      <c r="AL11" s="25"/>
      <c r="AM11" s="25"/>
      <c r="AN11" s="28"/>
      <c r="AO11" s="29"/>
      <c r="AP11" s="29"/>
      <c r="AQ11" s="29"/>
      <c r="AR11" s="29"/>
      <c r="AS11" s="29"/>
      <c r="AT11" s="29"/>
      <c r="AU11" s="29"/>
      <c r="AV11" s="23"/>
      <c r="BE11" s="23"/>
    </row>
    <row r="12" spans="1:57" x14ac:dyDescent="0.25">
      <c r="A12" s="1" t="s">
        <v>269</v>
      </c>
      <c r="B12" s="25"/>
      <c r="C12" s="25">
        <v>1</v>
      </c>
      <c r="D12" s="25"/>
      <c r="E12" s="25"/>
      <c r="F12" s="25"/>
      <c r="G12" s="31"/>
      <c r="H12" s="26">
        <v>1</v>
      </c>
      <c r="I12" s="26"/>
      <c r="J12" s="26"/>
      <c r="K12" s="26"/>
      <c r="L12" s="20"/>
      <c r="M12" s="1"/>
      <c r="N12" s="25"/>
      <c r="O12" s="25"/>
      <c r="P12" s="25"/>
      <c r="Q12" s="25"/>
      <c r="R12" s="25"/>
      <c r="S12" s="25"/>
      <c r="T12" s="25"/>
      <c r="U12" s="20"/>
      <c r="V12" s="1" t="s">
        <v>269</v>
      </c>
      <c r="W12" s="26">
        <v>1</v>
      </c>
      <c r="X12" s="26"/>
      <c r="Y12" s="26">
        <v>1</v>
      </c>
      <c r="Z12" s="26"/>
      <c r="AA12" s="26"/>
      <c r="AB12" s="26"/>
      <c r="AC12" s="26"/>
      <c r="AD12" s="20"/>
      <c r="AE12" s="1"/>
      <c r="AF12" s="25"/>
      <c r="AG12" s="25"/>
      <c r="AH12" s="25"/>
      <c r="AI12" s="25"/>
      <c r="AJ12" s="25"/>
      <c r="AK12" s="25"/>
      <c r="AL12" s="25"/>
      <c r="AM12" s="25"/>
      <c r="AN12" s="28"/>
      <c r="AO12" s="29"/>
      <c r="AP12" s="29"/>
      <c r="AQ12" s="29"/>
      <c r="AR12" s="29"/>
      <c r="AS12" s="29"/>
      <c r="AT12" s="29"/>
      <c r="AU12" s="29"/>
      <c r="AV12" s="23"/>
      <c r="BE12" s="23"/>
    </row>
    <row r="13" spans="1:57" x14ac:dyDescent="0.25">
      <c r="A13" s="1" t="s">
        <v>270</v>
      </c>
      <c r="B13" s="25"/>
      <c r="C13" s="25">
        <v>1</v>
      </c>
      <c r="D13" s="25"/>
      <c r="E13" s="25"/>
      <c r="F13" s="25"/>
      <c r="G13" s="31"/>
      <c r="H13" s="26"/>
      <c r="I13" s="26"/>
      <c r="J13" s="26">
        <v>1</v>
      </c>
      <c r="K13" s="26"/>
      <c r="L13" s="20"/>
      <c r="M13" s="1"/>
      <c r="N13" s="25"/>
      <c r="O13" s="25"/>
      <c r="P13" s="25"/>
      <c r="Q13" s="25"/>
      <c r="R13" s="25"/>
      <c r="S13" s="25"/>
      <c r="T13" s="25"/>
      <c r="U13" s="20"/>
      <c r="V13" s="1" t="s">
        <v>270</v>
      </c>
      <c r="W13" s="26">
        <v>1</v>
      </c>
      <c r="X13" s="26"/>
      <c r="Y13" s="26"/>
      <c r="Z13" s="26"/>
      <c r="AA13" s="26">
        <v>1</v>
      </c>
      <c r="AB13" s="26"/>
      <c r="AC13" s="26"/>
      <c r="AD13" s="20"/>
      <c r="AE13" s="1"/>
      <c r="AF13" s="25"/>
      <c r="AG13" s="25"/>
      <c r="AH13" s="25"/>
      <c r="AI13" s="25"/>
      <c r="AJ13" s="25"/>
      <c r="AK13" s="25"/>
      <c r="AL13" s="25"/>
      <c r="AM13" s="25"/>
      <c r="AN13" s="28"/>
      <c r="AO13" s="29"/>
      <c r="AP13" s="29"/>
      <c r="AQ13" s="29"/>
      <c r="AR13" s="29"/>
      <c r="AS13" s="29"/>
      <c r="AT13" s="29"/>
      <c r="AU13" s="29"/>
      <c r="AV13" s="23"/>
      <c r="BE13" s="23"/>
    </row>
    <row r="14" spans="1:57" x14ac:dyDescent="0.25">
      <c r="A14" s="1" t="s">
        <v>271</v>
      </c>
      <c r="B14" s="25"/>
      <c r="C14" s="25">
        <v>1</v>
      </c>
      <c r="D14" s="25"/>
      <c r="E14" s="25"/>
      <c r="F14" s="25"/>
      <c r="G14" s="31"/>
      <c r="H14" s="26"/>
      <c r="I14" s="26"/>
      <c r="J14" s="26">
        <v>1</v>
      </c>
      <c r="K14" s="26"/>
      <c r="L14" s="20"/>
      <c r="M14" s="1"/>
      <c r="N14" s="25"/>
      <c r="O14" s="25"/>
      <c r="P14" s="25"/>
      <c r="Q14" s="25"/>
      <c r="R14" s="25"/>
      <c r="S14" s="25"/>
      <c r="T14" s="25"/>
      <c r="U14" s="20"/>
      <c r="V14" s="1" t="s">
        <v>271</v>
      </c>
      <c r="W14" s="26">
        <v>1</v>
      </c>
      <c r="X14" s="26"/>
      <c r="Y14" s="26"/>
      <c r="Z14" s="26"/>
      <c r="AA14" s="26">
        <v>1</v>
      </c>
      <c r="AB14" s="26"/>
      <c r="AC14" s="26"/>
      <c r="AD14" s="20"/>
      <c r="AE14" s="1"/>
      <c r="AF14" s="25"/>
      <c r="AG14" s="25"/>
      <c r="AH14" s="25"/>
      <c r="AI14" s="25"/>
      <c r="AJ14" s="25"/>
      <c r="AK14" s="25"/>
      <c r="AL14" s="25"/>
      <c r="AM14" s="25"/>
      <c r="AN14" s="28"/>
      <c r="AO14" s="29"/>
      <c r="AP14" s="29"/>
      <c r="AQ14" s="29"/>
      <c r="AR14" s="29"/>
      <c r="AS14" s="29"/>
      <c r="AT14" s="29"/>
      <c r="AU14" s="29"/>
      <c r="AV14" s="23"/>
      <c r="BE14" s="23"/>
    </row>
    <row r="15" spans="1:57" x14ac:dyDescent="0.25">
      <c r="A15" s="1" t="s">
        <v>272</v>
      </c>
      <c r="B15" s="25"/>
      <c r="C15" s="25">
        <v>1</v>
      </c>
      <c r="D15" s="25"/>
      <c r="E15" s="25"/>
      <c r="F15" s="25"/>
      <c r="G15" s="31"/>
      <c r="H15" s="26">
        <v>1</v>
      </c>
      <c r="I15" s="26"/>
      <c r="J15" s="26"/>
      <c r="K15" s="26"/>
      <c r="L15" s="20"/>
      <c r="M15" s="1"/>
      <c r="N15" s="25"/>
      <c r="O15" s="25"/>
      <c r="P15" s="25"/>
      <c r="Q15" s="25"/>
      <c r="R15" s="25"/>
      <c r="S15" s="25"/>
      <c r="T15" s="25"/>
      <c r="U15" s="20"/>
      <c r="V15" s="1" t="s">
        <v>272</v>
      </c>
      <c r="W15" s="26">
        <v>1</v>
      </c>
      <c r="X15" s="26"/>
      <c r="Y15" s="26">
        <v>1</v>
      </c>
      <c r="Z15" s="26"/>
      <c r="AA15" s="26"/>
      <c r="AB15" s="26"/>
      <c r="AC15" s="26"/>
      <c r="AD15" s="20"/>
      <c r="AE15" s="1"/>
      <c r="AF15" s="25"/>
      <c r="AG15" s="25"/>
      <c r="AH15" s="25"/>
      <c r="AI15" s="25"/>
      <c r="AJ15" s="25"/>
      <c r="AK15" s="25"/>
      <c r="AL15" s="25"/>
      <c r="AM15" s="25"/>
      <c r="AN15" s="28"/>
      <c r="AO15" s="29"/>
      <c r="AP15" s="29"/>
      <c r="AQ15" s="29"/>
      <c r="AR15" s="29"/>
      <c r="AS15" s="29"/>
      <c r="AT15" s="29"/>
      <c r="AU15" s="29"/>
      <c r="AV15" s="23"/>
      <c r="BE15" s="23"/>
    </row>
    <row r="16" spans="1:57" x14ac:dyDescent="0.25">
      <c r="A16" s="1" t="s">
        <v>273</v>
      </c>
      <c r="B16" s="25"/>
      <c r="C16" s="25">
        <v>1</v>
      </c>
      <c r="D16" s="25"/>
      <c r="E16" s="25"/>
      <c r="F16" s="25"/>
      <c r="G16" s="31"/>
      <c r="H16" s="26">
        <v>1</v>
      </c>
      <c r="I16" s="26"/>
      <c r="J16" s="26"/>
      <c r="K16" s="26"/>
      <c r="L16" s="20"/>
      <c r="M16" s="1"/>
      <c r="N16" s="25"/>
      <c r="O16" s="25"/>
      <c r="P16" s="25"/>
      <c r="Q16" s="25"/>
      <c r="R16" s="25"/>
      <c r="S16" s="25"/>
      <c r="T16" s="25"/>
      <c r="U16" s="20"/>
      <c r="V16" s="1" t="s">
        <v>273</v>
      </c>
      <c r="W16" s="26">
        <v>1</v>
      </c>
      <c r="X16" s="26"/>
      <c r="Y16" s="26">
        <v>1</v>
      </c>
      <c r="Z16" s="26"/>
      <c r="AA16" s="26"/>
      <c r="AB16" s="26"/>
      <c r="AC16" s="26"/>
      <c r="AD16" s="20"/>
      <c r="AE16" s="1"/>
      <c r="AF16" s="25"/>
      <c r="AG16" s="25"/>
      <c r="AH16" s="25"/>
      <c r="AI16" s="25"/>
      <c r="AJ16" s="25"/>
      <c r="AK16" s="25"/>
      <c r="AL16" s="25"/>
      <c r="AM16" s="25"/>
      <c r="AN16" s="28"/>
      <c r="AO16" s="29"/>
      <c r="AP16" s="29"/>
      <c r="AQ16" s="29"/>
      <c r="AR16" s="29"/>
      <c r="AS16" s="29"/>
      <c r="AT16" s="29"/>
      <c r="AU16" s="29"/>
      <c r="AV16" s="23"/>
      <c r="BE16" s="23"/>
    </row>
    <row r="17" spans="1:57" x14ac:dyDescent="0.25">
      <c r="A17" s="1" t="s">
        <v>274</v>
      </c>
      <c r="B17" s="25"/>
      <c r="C17" s="25">
        <v>1</v>
      </c>
      <c r="D17" s="25"/>
      <c r="E17" s="25"/>
      <c r="F17" s="25"/>
      <c r="G17" s="31"/>
      <c r="H17" s="26">
        <v>1</v>
      </c>
      <c r="I17" s="26"/>
      <c r="J17" s="26"/>
      <c r="K17" s="26"/>
      <c r="L17" s="20"/>
      <c r="M17" s="1"/>
      <c r="N17" s="25"/>
      <c r="O17" s="25"/>
      <c r="P17" s="25"/>
      <c r="Q17" s="25"/>
      <c r="R17" s="25"/>
      <c r="S17" s="25"/>
      <c r="T17" s="25"/>
      <c r="U17" s="20"/>
      <c r="V17" s="1" t="s">
        <v>274</v>
      </c>
      <c r="W17" s="26">
        <v>1</v>
      </c>
      <c r="X17" s="26"/>
      <c r="Y17" s="26">
        <v>1</v>
      </c>
      <c r="Z17" s="26"/>
      <c r="AA17" s="26"/>
      <c r="AB17" s="26"/>
      <c r="AC17" s="26"/>
      <c r="AD17" s="20"/>
      <c r="AE17" s="1"/>
      <c r="AF17" s="25"/>
      <c r="AG17" s="25"/>
      <c r="AH17" s="25"/>
      <c r="AI17" s="25"/>
      <c r="AJ17" s="25"/>
      <c r="AK17" s="25"/>
      <c r="AL17" s="25"/>
      <c r="AM17" s="25"/>
      <c r="AN17" s="28"/>
      <c r="AO17" s="29"/>
      <c r="AP17" s="29"/>
      <c r="AQ17" s="29"/>
      <c r="AR17" s="29"/>
      <c r="AS17" s="29"/>
      <c r="AT17" s="29"/>
      <c r="AU17" s="29"/>
      <c r="AV17" s="23"/>
      <c r="BE17" s="23"/>
    </row>
    <row r="18" spans="1:57" x14ac:dyDescent="0.25">
      <c r="A18" s="1" t="s">
        <v>275</v>
      </c>
      <c r="B18" s="25"/>
      <c r="C18" s="25">
        <v>1</v>
      </c>
      <c r="D18" s="25"/>
      <c r="E18" s="25"/>
      <c r="F18" s="25"/>
      <c r="G18" s="31"/>
      <c r="H18" s="26"/>
      <c r="I18" s="26"/>
      <c r="J18" s="26">
        <v>1</v>
      </c>
      <c r="K18" s="26"/>
      <c r="L18" s="20"/>
      <c r="M18" s="1"/>
      <c r="N18" s="25"/>
      <c r="O18" s="25"/>
      <c r="P18" s="25"/>
      <c r="Q18" s="25"/>
      <c r="R18" s="25"/>
      <c r="S18" s="25"/>
      <c r="T18" s="25"/>
      <c r="U18" s="20"/>
      <c r="V18" s="1" t="s">
        <v>275</v>
      </c>
      <c r="W18" s="26">
        <v>1</v>
      </c>
      <c r="X18" s="26"/>
      <c r="Y18" s="26"/>
      <c r="Z18" s="26"/>
      <c r="AA18" s="26">
        <v>1</v>
      </c>
      <c r="AB18" s="26"/>
      <c r="AC18" s="26"/>
      <c r="AD18" s="20"/>
      <c r="AE18" s="1"/>
      <c r="AF18" s="25"/>
      <c r="AG18" s="25"/>
      <c r="AH18" s="25"/>
      <c r="AI18" s="25"/>
      <c r="AJ18" s="25"/>
      <c r="AK18" s="25"/>
      <c r="AL18" s="25"/>
      <c r="AM18" s="25"/>
      <c r="AN18" s="28"/>
      <c r="AO18" s="29"/>
      <c r="AP18" s="29"/>
      <c r="AQ18" s="29"/>
      <c r="AR18" s="29"/>
      <c r="AS18" s="29"/>
      <c r="AT18" s="29"/>
      <c r="AU18" s="29"/>
      <c r="AV18" s="23"/>
      <c r="BE18" s="23"/>
    </row>
    <row r="19" spans="1:57" x14ac:dyDescent="0.25">
      <c r="A19" s="1" t="s">
        <v>276</v>
      </c>
      <c r="B19" s="25">
        <v>1</v>
      </c>
      <c r="C19" s="25"/>
      <c r="D19" s="25"/>
      <c r="E19" s="25"/>
      <c r="F19" s="25"/>
      <c r="G19" s="31"/>
      <c r="H19" s="26">
        <v>1</v>
      </c>
      <c r="I19" s="26"/>
      <c r="J19" s="26"/>
      <c r="K19" s="26"/>
      <c r="L19" s="20"/>
      <c r="M19" s="1" t="s">
        <v>276</v>
      </c>
      <c r="N19" s="25">
        <v>1</v>
      </c>
      <c r="O19" s="25"/>
      <c r="P19" s="25">
        <v>1</v>
      </c>
      <c r="Q19" s="25"/>
      <c r="R19" s="25"/>
      <c r="S19" s="25"/>
      <c r="T19" s="25"/>
      <c r="U19" s="20"/>
      <c r="V19" s="1"/>
      <c r="W19" s="26"/>
      <c r="X19" s="26"/>
      <c r="Y19" s="26"/>
      <c r="Z19" s="26"/>
      <c r="AA19" s="26"/>
      <c r="AB19" s="26"/>
      <c r="AC19" s="26"/>
      <c r="AD19" s="20"/>
      <c r="AE19" s="1"/>
      <c r="AF19" s="25"/>
      <c r="AG19" s="25"/>
      <c r="AH19" s="25"/>
      <c r="AI19" s="25"/>
      <c r="AJ19" s="25"/>
      <c r="AK19" s="25"/>
      <c r="AL19" s="25"/>
      <c r="AM19" s="25"/>
      <c r="AN19" s="28"/>
      <c r="AO19" s="29"/>
      <c r="AP19" s="29"/>
      <c r="AQ19" s="29"/>
      <c r="AR19" s="29"/>
      <c r="AS19" s="29"/>
      <c r="AT19" s="29"/>
      <c r="AU19" s="29"/>
      <c r="AV19" s="23"/>
      <c r="BE19" s="23"/>
    </row>
    <row r="20" spans="1:57" x14ac:dyDescent="0.25">
      <c r="A20" s="1" t="s">
        <v>277</v>
      </c>
      <c r="B20" s="25"/>
      <c r="C20" s="25">
        <v>1</v>
      </c>
      <c r="D20" s="25"/>
      <c r="E20" s="25"/>
      <c r="F20" s="25"/>
      <c r="G20" s="31"/>
      <c r="H20" s="26">
        <v>1</v>
      </c>
      <c r="I20" s="26"/>
      <c r="J20" s="26"/>
      <c r="K20" s="26"/>
      <c r="L20" s="20"/>
      <c r="M20" s="1"/>
      <c r="N20" s="25"/>
      <c r="O20" s="25"/>
      <c r="P20" s="25"/>
      <c r="Q20" s="25"/>
      <c r="R20" s="25"/>
      <c r="S20" s="25"/>
      <c r="T20" s="25"/>
      <c r="U20" s="20"/>
      <c r="V20" s="1" t="s">
        <v>277</v>
      </c>
      <c r="W20" s="26">
        <v>1</v>
      </c>
      <c r="X20" s="26"/>
      <c r="Y20" s="26">
        <v>1</v>
      </c>
      <c r="Z20" s="26"/>
      <c r="AA20" s="26"/>
      <c r="AB20" s="26"/>
      <c r="AC20" s="26"/>
      <c r="AD20" s="20"/>
      <c r="AE20" s="1"/>
      <c r="AF20" s="25"/>
      <c r="AG20" s="25"/>
      <c r="AH20" s="25"/>
      <c r="AI20" s="25"/>
      <c r="AJ20" s="25"/>
      <c r="AK20" s="25"/>
      <c r="AL20" s="25"/>
      <c r="AM20" s="25"/>
      <c r="AN20" s="28"/>
      <c r="AO20" s="29"/>
      <c r="AP20" s="29"/>
      <c r="AQ20" s="29"/>
      <c r="AR20" s="29"/>
      <c r="AS20" s="29"/>
      <c r="AT20" s="29"/>
      <c r="AU20" s="29"/>
      <c r="AV20" s="23"/>
      <c r="BE20" s="23"/>
    </row>
    <row r="21" spans="1:57" x14ac:dyDescent="0.25">
      <c r="A21" s="1" t="s">
        <v>278</v>
      </c>
      <c r="B21" s="25"/>
      <c r="C21" s="25"/>
      <c r="D21" s="25">
        <v>1</v>
      </c>
      <c r="E21" s="25"/>
      <c r="F21" s="25"/>
      <c r="G21" s="31"/>
      <c r="H21" s="26">
        <v>1</v>
      </c>
      <c r="I21" s="26"/>
      <c r="J21" s="26"/>
      <c r="K21" s="26"/>
      <c r="L21" s="20"/>
      <c r="M21" s="1"/>
      <c r="N21" s="25"/>
      <c r="O21" s="25"/>
      <c r="P21" s="25"/>
      <c r="Q21" s="25"/>
      <c r="R21" s="25"/>
      <c r="S21" s="25"/>
      <c r="T21" s="25"/>
      <c r="U21" s="20"/>
      <c r="V21" s="1"/>
      <c r="W21" s="26"/>
      <c r="X21" s="26"/>
      <c r="Y21" s="26"/>
      <c r="Z21" s="26"/>
      <c r="AA21" s="26"/>
      <c r="AB21" s="26"/>
      <c r="AC21" s="26"/>
      <c r="AD21" s="20"/>
      <c r="AE21" s="1" t="s">
        <v>278</v>
      </c>
      <c r="AF21" s="25">
        <v>1</v>
      </c>
      <c r="AG21" s="25"/>
      <c r="AH21" s="25">
        <v>1</v>
      </c>
      <c r="AI21" s="25"/>
      <c r="AJ21" s="25"/>
      <c r="AK21" s="25"/>
      <c r="AL21" s="25"/>
      <c r="AM21" s="25"/>
      <c r="AN21" s="28"/>
      <c r="AO21" s="29"/>
      <c r="AP21" s="29"/>
      <c r="AQ21" s="29"/>
      <c r="AR21" s="29"/>
      <c r="AS21" s="29"/>
      <c r="AT21" s="29"/>
      <c r="AU21" s="29"/>
      <c r="AV21" s="23"/>
      <c r="BE21" s="23"/>
    </row>
    <row r="22" spans="1:57" x14ac:dyDescent="0.25">
      <c r="A22" s="1" t="s">
        <v>279</v>
      </c>
      <c r="B22" s="25"/>
      <c r="C22" s="25">
        <v>1</v>
      </c>
      <c r="D22" s="25"/>
      <c r="E22" s="25"/>
      <c r="F22" s="25"/>
      <c r="G22" s="31"/>
      <c r="H22" s="26">
        <v>1</v>
      </c>
      <c r="I22" s="26"/>
      <c r="J22" s="26"/>
      <c r="K22" s="26"/>
      <c r="L22" s="20"/>
      <c r="M22" s="1"/>
      <c r="N22" s="25"/>
      <c r="O22" s="25"/>
      <c r="P22" s="25"/>
      <c r="Q22" s="25"/>
      <c r="R22" s="25"/>
      <c r="S22" s="25"/>
      <c r="T22" s="25"/>
      <c r="U22" s="20"/>
      <c r="V22" s="1" t="s">
        <v>279</v>
      </c>
      <c r="W22" s="26">
        <v>1</v>
      </c>
      <c r="X22" s="26"/>
      <c r="Y22" s="26">
        <v>1</v>
      </c>
      <c r="Z22" s="26"/>
      <c r="AA22" s="26"/>
      <c r="AB22" s="26"/>
      <c r="AC22" s="26"/>
      <c r="AD22" s="20"/>
      <c r="AE22" s="1"/>
      <c r="AF22" s="25"/>
      <c r="AG22" s="25"/>
      <c r="AH22" s="25"/>
      <c r="AI22" s="25"/>
      <c r="AJ22" s="25"/>
      <c r="AK22" s="25"/>
      <c r="AL22" s="25"/>
      <c r="AM22" s="25"/>
      <c r="AN22" s="28"/>
      <c r="AO22" s="29"/>
      <c r="AP22" s="29"/>
      <c r="AQ22" s="29"/>
      <c r="AR22" s="29"/>
      <c r="AS22" s="29"/>
      <c r="AT22" s="29"/>
      <c r="AU22" s="29"/>
      <c r="AV22" s="23"/>
      <c r="BE22" s="23"/>
    </row>
    <row r="23" spans="1:57" x14ac:dyDescent="0.25">
      <c r="A23" s="1" t="s">
        <v>280</v>
      </c>
      <c r="B23" s="25"/>
      <c r="C23" s="25">
        <v>1</v>
      </c>
      <c r="D23" s="25"/>
      <c r="E23" s="25"/>
      <c r="F23" s="25"/>
      <c r="G23" s="31"/>
      <c r="H23" s="26">
        <v>1</v>
      </c>
      <c r="I23" s="26"/>
      <c r="J23" s="26"/>
      <c r="K23" s="26"/>
      <c r="L23" s="20"/>
      <c r="M23" s="1"/>
      <c r="N23" s="25"/>
      <c r="O23" s="25"/>
      <c r="P23" s="25"/>
      <c r="Q23" s="25"/>
      <c r="R23" s="25"/>
      <c r="S23" s="25"/>
      <c r="T23" s="25"/>
      <c r="U23" s="20"/>
      <c r="V23" s="1" t="s">
        <v>280</v>
      </c>
      <c r="W23" s="26">
        <v>1</v>
      </c>
      <c r="X23" s="26"/>
      <c r="Y23" s="26">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BE23" s="23"/>
    </row>
    <row r="24" spans="1:57" x14ac:dyDescent="0.25">
      <c r="A24" s="1" t="s">
        <v>281</v>
      </c>
      <c r="B24" s="25"/>
      <c r="C24" s="25">
        <v>1</v>
      </c>
      <c r="D24" s="25"/>
      <c r="E24" s="25"/>
      <c r="F24" s="25"/>
      <c r="G24" s="31"/>
      <c r="H24" s="26">
        <v>1</v>
      </c>
      <c r="I24" s="26"/>
      <c r="J24" s="26"/>
      <c r="K24" s="26"/>
      <c r="L24" s="20"/>
      <c r="M24" s="1"/>
      <c r="N24" s="25"/>
      <c r="O24" s="25"/>
      <c r="P24" s="25"/>
      <c r="Q24" s="25"/>
      <c r="R24" s="25"/>
      <c r="S24" s="25"/>
      <c r="T24" s="25"/>
      <c r="U24" s="20"/>
      <c r="V24" s="1" t="s">
        <v>281</v>
      </c>
      <c r="W24" s="26">
        <v>1</v>
      </c>
      <c r="X24" s="26"/>
      <c r="Y24" s="26">
        <v>1</v>
      </c>
      <c r="Z24" s="26"/>
      <c r="AA24" s="26"/>
      <c r="AB24" s="26"/>
      <c r="AC24" s="26"/>
      <c r="AD24" s="20"/>
      <c r="AE24" s="1"/>
      <c r="AF24" s="25"/>
      <c r="AG24" s="25"/>
      <c r="AH24" s="25"/>
      <c r="AI24" s="25"/>
      <c r="AJ24" s="25"/>
      <c r="AK24" s="25"/>
      <c r="AL24" s="25"/>
      <c r="AM24" s="25"/>
      <c r="AN24" s="28"/>
      <c r="AO24" s="29"/>
      <c r="AP24" s="29"/>
      <c r="AQ24" s="29"/>
      <c r="AR24" s="29"/>
      <c r="AS24" s="29"/>
      <c r="AT24" s="29"/>
      <c r="AU24" s="29"/>
      <c r="AV24" s="23"/>
      <c r="BE24" s="23"/>
    </row>
    <row r="25" spans="1:57" x14ac:dyDescent="0.25">
      <c r="A25" s="1" t="s">
        <v>282</v>
      </c>
      <c r="B25" s="25"/>
      <c r="C25" s="25">
        <v>1</v>
      </c>
      <c r="D25" s="25"/>
      <c r="E25" s="25"/>
      <c r="F25" s="25"/>
      <c r="G25" s="31"/>
      <c r="H25" s="26">
        <v>1</v>
      </c>
      <c r="I25" s="26"/>
      <c r="J25" s="26"/>
      <c r="K25" s="26"/>
      <c r="L25" s="20"/>
      <c r="M25" s="1"/>
      <c r="N25" s="25"/>
      <c r="O25" s="25"/>
      <c r="P25" s="25"/>
      <c r="Q25" s="25"/>
      <c r="R25" s="25"/>
      <c r="S25" s="25"/>
      <c r="T25" s="25"/>
      <c r="U25" s="20"/>
      <c r="V25" s="1" t="s">
        <v>282</v>
      </c>
      <c r="W25" s="26">
        <v>1</v>
      </c>
      <c r="X25" s="26"/>
      <c r="Y25" s="26">
        <v>1</v>
      </c>
      <c r="Z25" s="26"/>
      <c r="AA25" s="26"/>
      <c r="AB25" s="26"/>
      <c r="AC25" s="26"/>
      <c r="AD25" s="20"/>
      <c r="AE25" s="1"/>
      <c r="AF25" s="25"/>
      <c r="AG25" s="25"/>
      <c r="AH25" s="25"/>
      <c r="AI25" s="25"/>
      <c r="AJ25" s="25"/>
      <c r="AK25" s="25"/>
      <c r="AL25" s="25"/>
      <c r="AM25" s="25"/>
      <c r="AN25" s="28"/>
      <c r="AO25" s="29"/>
      <c r="AP25" s="29"/>
      <c r="AQ25" s="29"/>
      <c r="AR25" s="29"/>
      <c r="AS25" s="29"/>
      <c r="AT25" s="29"/>
      <c r="AU25" s="29"/>
      <c r="AV25" s="23"/>
      <c r="BE25" s="23"/>
    </row>
    <row r="26" spans="1:57" x14ac:dyDescent="0.25">
      <c r="A26" s="1" t="s">
        <v>283</v>
      </c>
      <c r="B26" s="25">
        <v>1</v>
      </c>
      <c r="C26" s="25"/>
      <c r="D26" s="25"/>
      <c r="E26" s="25"/>
      <c r="F26" s="25"/>
      <c r="G26" s="31"/>
      <c r="H26" s="26">
        <v>1</v>
      </c>
      <c r="I26" s="26"/>
      <c r="J26" s="26"/>
      <c r="K26" s="26"/>
      <c r="L26" s="20"/>
      <c r="M26" s="1" t="s">
        <v>283</v>
      </c>
      <c r="N26" s="25">
        <v>1</v>
      </c>
      <c r="O26" s="25"/>
      <c r="P26" s="25">
        <v>1</v>
      </c>
      <c r="Q26" s="25"/>
      <c r="R26" s="25"/>
      <c r="S26" s="25"/>
      <c r="T26" s="25"/>
      <c r="U26" s="20"/>
      <c r="V26" s="1"/>
      <c r="W26" s="26"/>
      <c r="X26" s="26"/>
      <c r="Y26" s="26"/>
      <c r="Z26" s="26"/>
      <c r="AA26" s="26"/>
      <c r="AB26" s="26"/>
      <c r="AC26" s="26"/>
      <c r="AD26" s="20"/>
      <c r="AE26" s="1"/>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L27" si="0">SUM(B4:B26)</f>
        <v>4</v>
      </c>
      <c r="C27" s="25">
        <f t="shared" si="0"/>
        <v>18</v>
      </c>
      <c r="D27" s="25">
        <f t="shared" si="0"/>
        <v>1</v>
      </c>
      <c r="E27" s="25">
        <f t="shared" si="0"/>
        <v>0</v>
      </c>
      <c r="F27" s="25">
        <f t="shared" si="0"/>
        <v>0</v>
      </c>
      <c r="G27" s="31">
        <f t="shared" si="0"/>
        <v>0</v>
      </c>
      <c r="H27" s="26">
        <f t="shared" si="0"/>
        <v>15</v>
      </c>
      <c r="I27" s="26">
        <f t="shared" si="0"/>
        <v>2</v>
      </c>
      <c r="J27" s="26">
        <f t="shared" si="0"/>
        <v>6</v>
      </c>
      <c r="K27" s="26">
        <f t="shared" si="0"/>
        <v>0</v>
      </c>
      <c r="L27" s="20">
        <f t="shared" si="0"/>
        <v>0</v>
      </c>
      <c r="N27" s="25">
        <f t="shared" ref="N27:T27" si="1">SUM(N4:N26)</f>
        <v>4</v>
      </c>
      <c r="O27" s="25">
        <f t="shared" si="1"/>
        <v>0</v>
      </c>
      <c r="P27" s="25">
        <f t="shared" si="1"/>
        <v>2</v>
      </c>
      <c r="Q27" s="25">
        <f t="shared" si="1"/>
        <v>1</v>
      </c>
      <c r="R27" s="25">
        <f t="shared" si="1"/>
        <v>1</v>
      </c>
      <c r="S27" s="25">
        <f t="shared" si="1"/>
        <v>0</v>
      </c>
      <c r="T27" s="25">
        <f t="shared" si="1"/>
        <v>0</v>
      </c>
      <c r="U27" s="20">
        <f>IF(SUM(O27:T27)=N27,N27,"Error")</f>
        <v>4</v>
      </c>
      <c r="V27" s="29"/>
      <c r="W27" s="26">
        <f t="shared" ref="W27:AC27" si="2">SUM(W4:W26)</f>
        <v>18</v>
      </c>
      <c r="X27" s="26">
        <f t="shared" si="2"/>
        <v>0</v>
      </c>
      <c r="Y27" s="26">
        <f t="shared" si="2"/>
        <v>12</v>
      </c>
      <c r="Z27" s="26">
        <f t="shared" si="2"/>
        <v>1</v>
      </c>
      <c r="AA27" s="26">
        <f t="shared" si="2"/>
        <v>5</v>
      </c>
      <c r="AB27" s="26">
        <f t="shared" si="2"/>
        <v>0</v>
      </c>
      <c r="AC27" s="26">
        <f t="shared" si="2"/>
        <v>0</v>
      </c>
      <c r="AD27" s="20">
        <f>IF(SUM(X27:AC27)=W27,W27,"Error")</f>
        <v>18</v>
      </c>
      <c r="AF27" s="26">
        <f t="shared" ref="AF27:AL27" si="3">SUM(AF4:AF26)</f>
        <v>1</v>
      </c>
      <c r="AG27" s="26">
        <f t="shared" si="3"/>
        <v>0</v>
      </c>
      <c r="AH27" s="26">
        <f t="shared" si="3"/>
        <v>1</v>
      </c>
      <c r="AI27" s="26">
        <f t="shared" si="3"/>
        <v>0</v>
      </c>
      <c r="AJ27" s="26">
        <f t="shared" si="3"/>
        <v>0</v>
      </c>
      <c r="AK27" s="26">
        <f t="shared" si="3"/>
        <v>0</v>
      </c>
      <c r="AL27" s="26">
        <f t="shared" si="3"/>
        <v>0</v>
      </c>
      <c r="AM27" s="26">
        <f>IF(SUM(AG27:AL27)=AF27,AF27,"Error")</f>
        <v>1</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1811311F-A8E2-43A2-A882-FE771C3C0F1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29"/>
  <sheetViews>
    <sheetView workbookViewId="0">
      <selection activeCell="B2" sqref="B2:F2"/>
    </sheetView>
  </sheetViews>
  <sheetFormatPr defaultRowHeight="15" x14ac:dyDescent="0.25"/>
  <cols>
    <col min="1" max="1" width="13.28515625" customWidth="1"/>
    <col min="4" max="5" width="12.42578125" customWidth="1"/>
    <col min="6" max="6" width="12.85546875" customWidth="1"/>
    <col min="7" max="7" width="6.85546875" customWidth="1"/>
    <col min="8" max="8" width="7.5703125" customWidth="1"/>
    <col min="10" max="10" width="7.28515625" customWidth="1"/>
    <col min="11" max="11" width="8" customWidth="1"/>
    <col min="13" max="13" width="14.5703125" customWidth="1"/>
    <col min="14" max="15" width="6.85546875" customWidth="1"/>
    <col min="16" max="16" width="6.5703125" customWidth="1"/>
    <col min="18" max="18" width="7" customWidth="1"/>
    <col min="19" max="19" width="6.85546875" customWidth="1"/>
    <col min="22" max="22" width="13.7109375" customWidth="1"/>
    <col min="23" max="23" width="8" customWidth="1"/>
    <col min="24" max="24" width="6" customWidth="1"/>
    <col min="25" max="25" width="6.5703125" customWidth="1"/>
    <col min="27" max="27" width="6.140625" customWidth="1"/>
    <col min="31" max="31" width="13" customWidth="1"/>
    <col min="32" max="32" width="8.28515625" customWidth="1"/>
    <col min="33" max="33" width="7.28515625" customWidth="1"/>
    <col min="34" max="34" width="6.7109375" customWidth="1"/>
    <col min="36" max="36" width="6.7109375" customWidth="1"/>
    <col min="37" max="37" width="7.140625" customWidth="1"/>
    <col min="40" max="40" width="13.5703125" customWidth="1"/>
    <col min="42" max="42" width="5.7109375" customWidth="1"/>
    <col min="43" max="43" width="7.140625" customWidth="1"/>
    <col min="45" max="45" width="6.42578125" customWidth="1"/>
    <col min="46" max="46" width="8" customWidth="1"/>
    <col min="49" max="49" width="12.5703125" customWidth="1"/>
    <col min="50" max="50" width="7.7109375" customWidth="1"/>
    <col min="51" max="51" width="6.42578125" customWidth="1"/>
    <col min="52" max="52" width="7.28515625" customWidth="1"/>
    <col min="54" max="54" width="7.7109375" customWidth="1"/>
    <col min="55" max="55" width="8.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251</v>
      </c>
      <c r="B4" s="25">
        <v>1</v>
      </c>
      <c r="C4" s="25"/>
      <c r="D4" s="25"/>
      <c r="E4" s="25"/>
      <c r="F4" s="25"/>
      <c r="G4" s="30"/>
      <c r="H4" s="27">
        <v>1</v>
      </c>
      <c r="I4" s="27"/>
      <c r="J4" s="27"/>
      <c r="K4" s="27"/>
      <c r="L4" s="19"/>
      <c r="M4" s="1" t="s">
        <v>251</v>
      </c>
      <c r="N4" s="25">
        <v>1</v>
      </c>
      <c r="O4" s="25"/>
      <c r="P4" s="25">
        <v>1</v>
      </c>
      <c r="Q4" s="25"/>
      <c r="R4" s="25"/>
      <c r="S4" s="25"/>
      <c r="T4" s="25"/>
      <c r="U4" s="19"/>
      <c r="V4" s="1"/>
      <c r="W4" s="27"/>
      <c r="X4" s="27"/>
      <c r="Y4" s="27"/>
      <c r="Z4" s="27"/>
      <c r="AA4" s="27"/>
      <c r="AB4" s="27"/>
      <c r="AC4" s="27"/>
      <c r="AD4" s="19"/>
      <c r="AE4" s="1"/>
      <c r="AF4" s="25"/>
      <c r="AG4" s="25"/>
      <c r="AH4" s="25"/>
      <c r="AI4" s="25"/>
      <c r="AJ4" s="25"/>
      <c r="AK4" s="25"/>
      <c r="AL4" s="25"/>
      <c r="AM4" s="25"/>
      <c r="AN4" s="37"/>
      <c r="AO4" s="38"/>
      <c r="AP4" s="38"/>
      <c r="AQ4" s="38"/>
      <c r="AR4" s="38"/>
      <c r="AS4" s="38"/>
      <c r="AT4" s="38"/>
      <c r="AU4" s="38"/>
      <c r="AV4" s="39"/>
      <c r="AW4" s="1"/>
      <c r="BE4" s="39"/>
    </row>
    <row r="5" spans="1:57" x14ac:dyDescent="0.25">
      <c r="A5" s="1" t="s">
        <v>284</v>
      </c>
      <c r="B5" s="25"/>
      <c r="C5" s="25">
        <v>1</v>
      </c>
      <c r="D5" s="25"/>
      <c r="E5" s="25"/>
      <c r="F5" s="25"/>
      <c r="G5" s="31"/>
      <c r="H5" s="26">
        <v>1</v>
      </c>
      <c r="I5" s="26"/>
      <c r="J5" s="26"/>
      <c r="K5" s="26"/>
      <c r="L5" s="20"/>
      <c r="M5" s="1"/>
      <c r="N5" s="25"/>
      <c r="O5" s="25"/>
      <c r="P5" s="25"/>
      <c r="Q5" s="25"/>
      <c r="R5" s="25"/>
      <c r="S5" s="25"/>
      <c r="T5" s="25"/>
      <c r="U5" s="20"/>
      <c r="V5" s="1" t="s">
        <v>284</v>
      </c>
      <c r="W5" s="26">
        <v>1</v>
      </c>
      <c r="X5" s="26"/>
      <c r="Y5" s="26">
        <v>1</v>
      </c>
      <c r="Z5" s="26"/>
      <c r="AA5" s="26"/>
      <c r="AB5" s="26"/>
      <c r="AC5" s="26"/>
      <c r="AD5" s="20"/>
      <c r="AE5" s="1"/>
      <c r="AF5" s="25"/>
      <c r="AG5" s="25"/>
      <c r="AH5" s="25"/>
      <c r="AI5" s="25"/>
      <c r="AJ5" s="25"/>
      <c r="AK5" s="25"/>
      <c r="AL5" s="25"/>
      <c r="AM5" s="25"/>
      <c r="AN5" s="28"/>
      <c r="AO5" s="29"/>
      <c r="AP5" s="29"/>
      <c r="AQ5" s="29"/>
      <c r="AR5" s="29"/>
      <c r="AS5" s="29"/>
      <c r="AT5" s="29"/>
      <c r="AU5" s="29"/>
      <c r="AV5" s="23"/>
      <c r="AW5" s="1"/>
      <c r="BE5" s="23"/>
    </row>
    <row r="6" spans="1:57" x14ac:dyDescent="0.25">
      <c r="A6" s="1" t="s">
        <v>285</v>
      </c>
      <c r="B6" s="25"/>
      <c r="C6" s="25">
        <v>1</v>
      </c>
      <c r="D6" s="25"/>
      <c r="E6" s="25"/>
      <c r="F6" s="25"/>
      <c r="G6" s="31"/>
      <c r="H6" s="26"/>
      <c r="I6" s="26">
        <v>1</v>
      </c>
      <c r="J6" s="26"/>
      <c r="K6" s="26"/>
      <c r="L6" s="20"/>
      <c r="M6" s="1"/>
      <c r="N6" s="25"/>
      <c r="O6" s="25"/>
      <c r="P6" s="25"/>
      <c r="Q6" s="25"/>
      <c r="R6" s="25"/>
      <c r="S6" s="25"/>
      <c r="T6" s="25"/>
      <c r="U6" s="20"/>
      <c r="V6" s="1" t="s">
        <v>285</v>
      </c>
      <c r="W6" s="26">
        <v>1</v>
      </c>
      <c r="X6" s="26"/>
      <c r="Y6" s="26"/>
      <c r="Z6" s="26">
        <v>1</v>
      </c>
      <c r="AA6" s="26"/>
      <c r="AB6" s="26"/>
      <c r="AC6" s="26"/>
      <c r="AD6" s="20"/>
      <c r="AE6" s="1"/>
      <c r="AF6" s="25"/>
      <c r="AG6" s="25"/>
      <c r="AH6" s="25"/>
      <c r="AI6" s="25"/>
      <c r="AJ6" s="25"/>
      <c r="AK6" s="25"/>
      <c r="AL6" s="25"/>
      <c r="AM6" s="25"/>
      <c r="AN6" s="28"/>
      <c r="AO6" s="29"/>
      <c r="AP6" s="29"/>
      <c r="AQ6" s="29"/>
      <c r="AR6" s="29"/>
      <c r="AS6" s="29"/>
      <c r="AT6" s="29"/>
      <c r="AU6" s="29"/>
      <c r="AV6" s="23"/>
      <c r="AW6" s="1"/>
      <c r="BE6" s="23"/>
    </row>
    <row r="7" spans="1:57" x14ac:dyDescent="0.25">
      <c r="A7" s="1" t="s">
        <v>286</v>
      </c>
      <c r="B7" s="25"/>
      <c r="C7" s="25">
        <v>1</v>
      </c>
      <c r="D7" s="25"/>
      <c r="E7" s="25"/>
      <c r="F7" s="25"/>
      <c r="G7" s="31"/>
      <c r="H7" s="26"/>
      <c r="I7" s="26">
        <v>1</v>
      </c>
      <c r="J7" s="26"/>
      <c r="K7" s="26"/>
      <c r="L7" s="20"/>
      <c r="M7" s="1"/>
      <c r="N7" s="25"/>
      <c r="O7" s="25"/>
      <c r="P7" s="25"/>
      <c r="Q7" s="25"/>
      <c r="R7" s="25"/>
      <c r="S7" s="25"/>
      <c r="T7" s="25"/>
      <c r="U7" s="20"/>
      <c r="V7" s="1" t="s">
        <v>286</v>
      </c>
      <c r="W7" s="26">
        <v>1</v>
      </c>
      <c r="X7" s="26"/>
      <c r="Y7" s="26"/>
      <c r="Z7" s="26">
        <v>1</v>
      </c>
      <c r="AA7" s="26"/>
      <c r="AB7" s="26"/>
      <c r="AC7" s="26"/>
      <c r="AD7" s="20"/>
      <c r="AE7" s="1"/>
      <c r="AF7" s="25"/>
      <c r="AG7" s="25"/>
      <c r="AH7" s="25"/>
      <c r="AI7" s="25"/>
      <c r="AJ7" s="25"/>
      <c r="AK7" s="25"/>
      <c r="AL7" s="25"/>
      <c r="AM7" s="25"/>
      <c r="AN7" s="28"/>
      <c r="AO7" s="29"/>
      <c r="AP7" s="29"/>
      <c r="AQ7" s="29"/>
      <c r="AR7" s="29"/>
      <c r="AS7" s="29"/>
      <c r="AT7" s="29"/>
      <c r="AU7" s="29"/>
      <c r="AV7" s="23"/>
      <c r="AW7" s="1"/>
      <c r="BE7" s="23"/>
    </row>
    <row r="8" spans="1:57" x14ac:dyDescent="0.25">
      <c r="A8" s="1" t="s">
        <v>287</v>
      </c>
      <c r="B8" s="25"/>
      <c r="C8" s="25">
        <v>1</v>
      </c>
      <c r="D8" s="25"/>
      <c r="E8" s="25"/>
      <c r="F8" s="25"/>
      <c r="G8" s="31"/>
      <c r="H8" s="26">
        <v>1</v>
      </c>
      <c r="I8" s="26"/>
      <c r="J8" s="26"/>
      <c r="K8" s="26"/>
      <c r="L8" s="20"/>
      <c r="M8" s="1"/>
      <c r="N8" s="25"/>
      <c r="O8" s="25"/>
      <c r="P8" s="25"/>
      <c r="Q8" s="25"/>
      <c r="R8" s="25"/>
      <c r="S8" s="25"/>
      <c r="T8" s="25"/>
      <c r="U8" s="20"/>
      <c r="V8" s="1" t="s">
        <v>287</v>
      </c>
      <c r="W8" s="26">
        <v>1</v>
      </c>
      <c r="X8" s="26"/>
      <c r="Y8" s="26">
        <v>1</v>
      </c>
      <c r="Z8" s="26"/>
      <c r="AA8" s="26"/>
      <c r="AB8" s="26"/>
      <c r="AC8" s="26"/>
      <c r="AD8" s="20"/>
      <c r="AE8" s="1"/>
      <c r="AF8" s="25"/>
      <c r="AG8" s="25"/>
      <c r="AH8" s="25"/>
      <c r="AI8" s="25"/>
      <c r="AJ8" s="25"/>
      <c r="AK8" s="25"/>
      <c r="AL8" s="25"/>
      <c r="AM8" s="25"/>
      <c r="AN8" s="28"/>
      <c r="AO8" s="29"/>
      <c r="AP8" s="29"/>
      <c r="AQ8" s="29"/>
      <c r="AR8" s="29"/>
      <c r="AS8" s="29"/>
      <c r="AT8" s="29"/>
      <c r="AU8" s="29"/>
      <c r="AV8" s="23"/>
      <c r="AW8" s="1"/>
      <c r="BE8" s="23"/>
    </row>
    <row r="9" spans="1:57" x14ac:dyDescent="0.25">
      <c r="A9" s="1" t="s">
        <v>288</v>
      </c>
      <c r="B9" s="25"/>
      <c r="C9" s="25">
        <v>1</v>
      </c>
      <c r="D9" s="25"/>
      <c r="E9" s="25"/>
      <c r="F9" s="25"/>
      <c r="G9" s="31"/>
      <c r="H9" s="26">
        <v>1</v>
      </c>
      <c r="I9" s="26"/>
      <c r="J9" s="26"/>
      <c r="K9" s="26"/>
      <c r="L9" s="20"/>
      <c r="M9" s="1"/>
      <c r="N9" s="25"/>
      <c r="O9" s="25"/>
      <c r="P9" s="25"/>
      <c r="Q9" s="25"/>
      <c r="R9" s="25"/>
      <c r="S9" s="25"/>
      <c r="T9" s="25"/>
      <c r="U9" s="20"/>
      <c r="V9" s="1" t="s">
        <v>288</v>
      </c>
      <c r="W9" s="26">
        <v>1</v>
      </c>
      <c r="X9" s="26"/>
      <c r="Y9" s="26">
        <v>1</v>
      </c>
      <c r="Z9" s="26"/>
      <c r="AA9" s="26"/>
      <c r="AB9" s="26"/>
      <c r="AC9" s="26"/>
      <c r="AD9" s="20"/>
      <c r="AE9" s="1"/>
      <c r="AF9" s="25"/>
      <c r="AG9" s="25"/>
      <c r="AH9" s="25"/>
      <c r="AI9" s="25"/>
      <c r="AJ9" s="25"/>
      <c r="AK9" s="25"/>
      <c r="AL9" s="25"/>
      <c r="AM9" s="25"/>
      <c r="AN9" s="28"/>
      <c r="AO9" s="29"/>
      <c r="AP9" s="29"/>
      <c r="AQ9" s="29"/>
      <c r="AR9" s="29"/>
      <c r="AS9" s="29"/>
      <c r="AT9" s="29"/>
      <c r="AU9" s="29"/>
      <c r="AV9" s="23"/>
      <c r="AW9" s="1"/>
      <c r="BE9" s="23"/>
    </row>
    <row r="10" spans="1:57" x14ac:dyDescent="0.25">
      <c r="A10" s="1" t="s">
        <v>289</v>
      </c>
      <c r="B10" s="25"/>
      <c r="C10" s="25">
        <v>1</v>
      </c>
      <c r="D10" s="25"/>
      <c r="E10" s="25"/>
      <c r="F10" s="25"/>
      <c r="G10" s="31"/>
      <c r="H10" s="26"/>
      <c r="I10" s="26"/>
      <c r="J10" s="26">
        <v>1</v>
      </c>
      <c r="K10" s="26"/>
      <c r="L10" s="20"/>
      <c r="M10" s="1"/>
      <c r="N10" s="25"/>
      <c r="O10" s="25"/>
      <c r="P10" s="25"/>
      <c r="Q10" s="25"/>
      <c r="R10" s="25"/>
      <c r="S10" s="25"/>
      <c r="T10" s="25"/>
      <c r="U10" s="20"/>
      <c r="V10" s="1" t="s">
        <v>289</v>
      </c>
      <c r="W10" s="26">
        <v>1</v>
      </c>
      <c r="X10" s="26"/>
      <c r="Y10" s="26"/>
      <c r="Z10" s="26"/>
      <c r="AA10" s="26">
        <v>1</v>
      </c>
      <c r="AB10" s="26"/>
      <c r="AC10" s="26"/>
      <c r="AD10" s="20"/>
      <c r="AE10" s="1"/>
      <c r="AF10" s="25"/>
      <c r="AG10" s="25"/>
      <c r="AH10" s="25"/>
      <c r="AI10" s="25"/>
      <c r="AJ10" s="25"/>
      <c r="AK10" s="25"/>
      <c r="AL10" s="25"/>
      <c r="AM10" s="25"/>
      <c r="AN10" s="28"/>
      <c r="AO10" s="29"/>
      <c r="AP10" s="29"/>
      <c r="AQ10" s="29"/>
      <c r="AR10" s="29"/>
      <c r="AS10" s="29"/>
      <c r="AT10" s="29"/>
      <c r="AU10" s="29"/>
      <c r="AV10" s="23"/>
      <c r="AW10" s="1"/>
      <c r="BE10" s="23"/>
    </row>
    <row r="11" spans="1:57" x14ac:dyDescent="0.25">
      <c r="A11" s="1" t="s">
        <v>290</v>
      </c>
      <c r="B11" s="25"/>
      <c r="C11" s="25">
        <v>1</v>
      </c>
      <c r="D11" s="25"/>
      <c r="E11" s="25"/>
      <c r="F11" s="25"/>
      <c r="G11" s="31"/>
      <c r="H11" s="26">
        <v>1</v>
      </c>
      <c r="I11" s="26"/>
      <c r="J11" s="26"/>
      <c r="K11" s="26"/>
      <c r="L11" s="20"/>
      <c r="M11" s="1"/>
      <c r="N11" s="25"/>
      <c r="O11" s="25"/>
      <c r="P11" s="25"/>
      <c r="Q11" s="25"/>
      <c r="R11" s="25"/>
      <c r="S11" s="25"/>
      <c r="T11" s="25"/>
      <c r="U11" s="20"/>
      <c r="V11" s="1" t="s">
        <v>290</v>
      </c>
      <c r="W11" s="26">
        <v>1</v>
      </c>
      <c r="X11" s="26"/>
      <c r="Y11" s="26">
        <v>1</v>
      </c>
      <c r="Z11" s="26"/>
      <c r="AA11" s="26"/>
      <c r="AB11" s="26"/>
      <c r="AC11" s="26"/>
      <c r="AD11" s="20"/>
      <c r="AE11" s="1"/>
      <c r="AF11" s="25"/>
      <c r="AG11" s="25"/>
      <c r="AH11" s="25"/>
      <c r="AI11" s="25"/>
      <c r="AJ11" s="25"/>
      <c r="AK11" s="25"/>
      <c r="AL11" s="25"/>
      <c r="AM11" s="25"/>
      <c r="AN11" s="28"/>
      <c r="AO11" s="29"/>
      <c r="AP11" s="29"/>
      <c r="AQ11" s="29"/>
      <c r="AR11" s="29"/>
      <c r="AS11" s="29"/>
      <c r="AT11" s="29"/>
      <c r="AU11" s="29"/>
      <c r="AV11" s="23"/>
      <c r="AW11" s="1"/>
      <c r="BE11" s="23"/>
    </row>
    <row r="12" spans="1:57" x14ac:dyDescent="0.25">
      <c r="A12" s="1" t="s">
        <v>291</v>
      </c>
      <c r="B12" s="25"/>
      <c r="C12" s="25">
        <v>1</v>
      </c>
      <c r="D12" s="25"/>
      <c r="E12" s="25"/>
      <c r="F12" s="25"/>
      <c r="G12" s="31"/>
      <c r="H12" s="26">
        <v>1</v>
      </c>
      <c r="I12" s="26"/>
      <c r="J12" s="26"/>
      <c r="K12" s="26"/>
      <c r="L12" s="20"/>
      <c r="M12" s="1"/>
      <c r="N12" s="25"/>
      <c r="O12" s="25"/>
      <c r="P12" s="25"/>
      <c r="Q12" s="25"/>
      <c r="R12" s="25"/>
      <c r="S12" s="25"/>
      <c r="T12" s="25"/>
      <c r="U12" s="20"/>
      <c r="V12" s="1" t="s">
        <v>291</v>
      </c>
      <c r="W12" s="26">
        <v>1</v>
      </c>
      <c r="X12" s="26"/>
      <c r="Y12" s="26">
        <v>1</v>
      </c>
      <c r="Z12" s="26"/>
      <c r="AA12" s="26"/>
      <c r="AB12" s="26"/>
      <c r="AC12" s="26"/>
      <c r="AD12" s="20"/>
      <c r="AE12" s="1"/>
      <c r="AF12" s="25"/>
      <c r="AG12" s="25"/>
      <c r="AH12" s="25"/>
      <c r="AI12" s="25"/>
      <c r="AJ12" s="25"/>
      <c r="AK12" s="25"/>
      <c r="AL12" s="25"/>
      <c r="AM12" s="25"/>
      <c r="AN12" s="28"/>
      <c r="AO12" s="29"/>
      <c r="AP12" s="29"/>
      <c r="AQ12" s="29"/>
      <c r="AR12" s="29"/>
      <c r="AS12" s="29"/>
      <c r="AT12" s="29"/>
      <c r="AU12" s="29"/>
      <c r="AV12" s="23"/>
      <c r="AW12" s="1"/>
      <c r="BE12" s="23"/>
    </row>
    <row r="13" spans="1:57" x14ac:dyDescent="0.25">
      <c r="A13" s="1" t="s">
        <v>292</v>
      </c>
      <c r="B13" s="25"/>
      <c r="C13" s="25">
        <v>1</v>
      </c>
      <c r="D13" s="25"/>
      <c r="E13" s="25"/>
      <c r="F13" s="25"/>
      <c r="G13" s="31"/>
      <c r="H13" s="26">
        <v>1</v>
      </c>
      <c r="I13" s="26"/>
      <c r="J13" s="26"/>
      <c r="K13" s="26"/>
      <c r="L13" s="20"/>
      <c r="M13" s="1"/>
      <c r="N13" s="25"/>
      <c r="O13" s="25"/>
      <c r="P13" s="25"/>
      <c r="Q13" s="25"/>
      <c r="R13" s="25"/>
      <c r="S13" s="25"/>
      <c r="T13" s="25"/>
      <c r="U13" s="20"/>
      <c r="V13" s="1" t="s">
        <v>292</v>
      </c>
      <c r="W13" s="26">
        <v>1</v>
      </c>
      <c r="X13" s="26"/>
      <c r="Y13" s="26">
        <v>1</v>
      </c>
      <c r="Z13" s="26"/>
      <c r="AA13" s="26"/>
      <c r="AB13" s="26"/>
      <c r="AC13" s="26"/>
      <c r="AD13" s="20"/>
      <c r="AE13" s="1"/>
      <c r="AF13" s="25"/>
      <c r="AG13" s="25"/>
      <c r="AH13" s="25"/>
      <c r="AI13" s="25"/>
      <c r="AJ13" s="25"/>
      <c r="AK13" s="25"/>
      <c r="AL13" s="25"/>
      <c r="AM13" s="25"/>
      <c r="AN13" s="28"/>
      <c r="AO13" s="29"/>
      <c r="AP13" s="29"/>
      <c r="AQ13" s="29"/>
      <c r="AR13" s="29"/>
      <c r="AS13" s="29"/>
      <c r="AT13" s="29"/>
      <c r="AU13" s="29"/>
      <c r="AV13" s="23"/>
      <c r="AW13" s="1"/>
      <c r="BE13" s="23"/>
    </row>
    <row r="14" spans="1:57" x14ac:dyDescent="0.25">
      <c r="A14" s="1" t="s">
        <v>293</v>
      </c>
      <c r="B14" s="25"/>
      <c r="C14" s="25">
        <v>1</v>
      </c>
      <c r="D14" s="25"/>
      <c r="E14" s="25"/>
      <c r="F14" s="25"/>
      <c r="G14" s="31"/>
      <c r="H14" s="26">
        <v>1</v>
      </c>
      <c r="I14" s="26"/>
      <c r="J14" s="26"/>
      <c r="K14" s="26"/>
      <c r="L14" s="20"/>
      <c r="M14" s="1"/>
      <c r="N14" s="25"/>
      <c r="O14" s="25"/>
      <c r="P14" s="25"/>
      <c r="Q14" s="25"/>
      <c r="R14" s="25"/>
      <c r="S14" s="25"/>
      <c r="T14" s="25"/>
      <c r="U14" s="20"/>
      <c r="V14" s="1" t="s">
        <v>293</v>
      </c>
      <c r="W14" s="26">
        <v>1</v>
      </c>
      <c r="X14" s="26"/>
      <c r="Y14" s="26">
        <v>1</v>
      </c>
      <c r="Z14" s="26"/>
      <c r="AA14" s="26"/>
      <c r="AB14" s="26"/>
      <c r="AC14" s="26"/>
      <c r="AD14" s="20"/>
      <c r="AE14" s="1"/>
      <c r="AF14" s="25"/>
      <c r="AG14" s="25"/>
      <c r="AH14" s="25"/>
      <c r="AI14" s="25"/>
      <c r="AJ14" s="25"/>
      <c r="AK14" s="25"/>
      <c r="AL14" s="25"/>
      <c r="AM14" s="25"/>
      <c r="AN14" s="28"/>
      <c r="AO14" s="29"/>
      <c r="AP14" s="29"/>
      <c r="AQ14" s="29"/>
      <c r="AR14" s="29"/>
      <c r="AS14" s="29"/>
      <c r="AT14" s="29"/>
      <c r="AU14" s="29"/>
      <c r="AV14" s="23"/>
      <c r="AW14" s="1"/>
      <c r="BE14" s="23"/>
    </row>
    <row r="15" spans="1:57" x14ac:dyDescent="0.25">
      <c r="A15" s="1" t="s">
        <v>294</v>
      </c>
      <c r="B15" s="25"/>
      <c r="C15" s="25">
        <v>1</v>
      </c>
      <c r="D15" s="25"/>
      <c r="E15" s="25"/>
      <c r="F15" s="25"/>
      <c r="G15" s="31"/>
      <c r="H15" s="26">
        <v>1</v>
      </c>
      <c r="I15" s="26"/>
      <c r="J15" s="26"/>
      <c r="K15" s="26"/>
      <c r="L15" s="20"/>
      <c r="M15" s="1"/>
      <c r="N15" s="25"/>
      <c r="O15" s="25"/>
      <c r="P15" s="25"/>
      <c r="Q15" s="25"/>
      <c r="R15" s="25"/>
      <c r="S15" s="25"/>
      <c r="T15" s="25"/>
      <c r="U15" s="20"/>
      <c r="V15" s="1" t="s">
        <v>294</v>
      </c>
      <c r="W15" s="26">
        <v>1</v>
      </c>
      <c r="X15" s="26"/>
      <c r="Y15" s="26">
        <v>1</v>
      </c>
      <c r="Z15" s="26"/>
      <c r="AA15" s="26"/>
      <c r="AB15" s="26"/>
      <c r="AC15" s="26"/>
      <c r="AD15" s="20"/>
      <c r="AE15" s="1"/>
      <c r="AF15" s="25"/>
      <c r="AG15" s="25"/>
      <c r="AH15" s="25"/>
      <c r="AI15" s="25"/>
      <c r="AJ15" s="25"/>
      <c r="AK15" s="25"/>
      <c r="AL15" s="25"/>
      <c r="AM15" s="25"/>
      <c r="AN15" s="28"/>
      <c r="AO15" s="29"/>
      <c r="AP15" s="29"/>
      <c r="AQ15" s="29"/>
      <c r="AR15" s="29"/>
      <c r="AS15" s="29"/>
      <c r="AT15" s="29"/>
      <c r="AU15" s="29"/>
      <c r="AV15" s="23"/>
      <c r="AW15" s="1"/>
      <c r="BE15" s="23"/>
    </row>
    <row r="16" spans="1:57" x14ac:dyDescent="0.25">
      <c r="A16" s="1" t="s">
        <v>295</v>
      </c>
      <c r="B16" s="25"/>
      <c r="C16" s="25">
        <v>1</v>
      </c>
      <c r="D16" s="25"/>
      <c r="E16" s="25"/>
      <c r="F16" s="25"/>
      <c r="G16" s="31"/>
      <c r="H16" s="26">
        <v>1</v>
      </c>
      <c r="I16" s="26"/>
      <c r="J16" s="26"/>
      <c r="K16" s="26"/>
      <c r="L16" s="20"/>
      <c r="M16" s="1"/>
      <c r="N16" s="25"/>
      <c r="O16" s="25"/>
      <c r="P16" s="25"/>
      <c r="Q16" s="25"/>
      <c r="R16" s="25"/>
      <c r="S16" s="25"/>
      <c r="T16" s="25"/>
      <c r="U16" s="20"/>
      <c r="V16" s="1" t="s">
        <v>295</v>
      </c>
      <c r="W16" s="26">
        <v>1</v>
      </c>
      <c r="X16" s="26"/>
      <c r="Y16" s="26">
        <v>1</v>
      </c>
      <c r="Z16" s="26"/>
      <c r="AA16" s="26"/>
      <c r="AB16" s="26"/>
      <c r="AC16" s="26"/>
      <c r="AD16" s="20"/>
      <c r="AE16" s="1"/>
      <c r="AF16" s="25"/>
      <c r="AG16" s="25"/>
      <c r="AH16" s="25"/>
      <c r="AI16" s="25"/>
      <c r="AJ16" s="25"/>
      <c r="AK16" s="25"/>
      <c r="AL16" s="25"/>
      <c r="AM16" s="25"/>
      <c r="AN16" s="28"/>
      <c r="AO16" s="29"/>
      <c r="AP16" s="29"/>
      <c r="AQ16" s="29"/>
      <c r="AR16" s="29"/>
      <c r="AS16" s="29"/>
      <c r="AT16" s="29"/>
      <c r="AU16" s="29"/>
      <c r="AV16" s="23"/>
      <c r="AW16" s="1"/>
      <c r="BE16" s="23"/>
    </row>
    <row r="17" spans="1:57" x14ac:dyDescent="0.25">
      <c r="A17" s="1" t="s">
        <v>296</v>
      </c>
      <c r="B17" s="25">
        <v>1</v>
      </c>
      <c r="C17" s="25"/>
      <c r="D17" s="25"/>
      <c r="E17" s="25"/>
      <c r="F17" s="25"/>
      <c r="G17" s="31"/>
      <c r="H17" s="26"/>
      <c r="I17" s="26"/>
      <c r="J17" s="26">
        <v>1</v>
      </c>
      <c r="K17" s="26"/>
      <c r="L17" s="20"/>
      <c r="M17" s="1" t="s">
        <v>296</v>
      </c>
      <c r="N17" s="25">
        <v>1</v>
      </c>
      <c r="O17" s="25"/>
      <c r="P17" s="25"/>
      <c r="Q17" s="25"/>
      <c r="R17" s="25">
        <v>1</v>
      </c>
      <c r="S17" s="25"/>
      <c r="T17" s="25"/>
      <c r="U17" s="20"/>
      <c r="V17" s="1"/>
      <c r="W17" s="26"/>
      <c r="X17" s="26"/>
      <c r="Y17" s="26"/>
      <c r="Z17" s="26"/>
      <c r="AA17" s="26"/>
      <c r="AB17" s="26"/>
      <c r="AC17" s="26"/>
      <c r="AD17" s="20"/>
      <c r="AE17" s="1"/>
      <c r="AF17" s="25"/>
      <c r="AG17" s="25"/>
      <c r="AH17" s="25"/>
      <c r="AI17" s="25"/>
      <c r="AJ17" s="25"/>
      <c r="AK17" s="25"/>
      <c r="AL17" s="25"/>
      <c r="AM17" s="25"/>
      <c r="AN17" s="28"/>
      <c r="AO17" s="29"/>
      <c r="AP17" s="29"/>
      <c r="AQ17" s="29"/>
      <c r="AR17" s="29"/>
      <c r="AS17" s="29"/>
      <c r="AT17" s="29"/>
      <c r="AU17" s="29"/>
      <c r="AV17" s="23"/>
      <c r="AW17" s="1"/>
      <c r="BE17" s="23"/>
    </row>
    <row r="18" spans="1:57" x14ac:dyDescent="0.25">
      <c r="A18" s="1" t="s">
        <v>297</v>
      </c>
      <c r="B18" s="25"/>
      <c r="C18" s="25"/>
      <c r="D18" s="25"/>
      <c r="E18" s="25"/>
      <c r="F18" s="25">
        <v>1</v>
      </c>
      <c r="G18" s="31"/>
      <c r="H18" s="26">
        <v>1</v>
      </c>
      <c r="I18" s="26"/>
      <c r="J18" s="26"/>
      <c r="K18" s="26"/>
      <c r="L18" s="20"/>
      <c r="M18" s="1"/>
      <c r="N18" s="25"/>
      <c r="O18" s="25"/>
      <c r="P18" s="25"/>
      <c r="Q18" s="25"/>
      <c r="R18" s="25"/>
      <c r="S18" s="25"/>
      <c r="T18" s="25"/>
      <c r="U18" s="20"/>
      <c r="V18" s="1" t="s">
        <v>297</v>
      </c>
      <c r="W18" s="26">
        <v>1</v>
      </c>
      <c r="X18" s="26"/>
      <c r="Y18" s="26">
        <v>1</v>
      </c>
      <c r="Z18" s="26"/>
      <c r="AA18" s="26"/>
      <c r="AB18" s="26"/>
      <c r="AC18" s="26"/>
      <c r="AD18" s="20"/>
      <c r="AE18" s="1"/>
      <c r="AF18" s="25"/>
      <c r="AG18" s="25"/>
      <c r="AH18" s="25"/>
      <c r="AI18" s="25"/>
      <c r="AJ18" s="25"/>
      <c r="AK18" s="25"/>
      <c r="AL18" s="25"/>
      <c r="AM18" s="25"/>
      <c r="AN18" s="28"/>
      <c r="AO18" s="29"/>
      <c r="AP18" s="29"/>
      <c r="AQ18" s="29"/>
      <c r="AR18" s="29"/>
      <c r="AS18" s="29"/>
      <c r="AT18" s="29"/>
      <c r="AU18" s="29"/>
      <c r="AV18" s="23"/>
      <c r="AW18" s="1" t="s">
        <v>297</v>
      </c>
      <c r="AX18">
        <v>1</v>
      </c>
      <c r="AZ18">
        <v>1</v>
      </c>
      <c r="BE18" s="23"/>
    </row>
    <row r="19" spans="1:57" x14ac:dyDescent="0.25">
      <c r="A19" s="1" t="s">
        <v>451</v>
      </c>
      <c r="B19" s="25">
        <v>1</v>
      </c>
      <c r="C19" s="25"/>
      <c r="D19" s="25"/>
      <c r="E19" s="25"/>
      <c r="F19" s="25"/>
      <c r="G19" s="31"/>
      <c r="H19" s="26">
        <v>1</v>
      </c>
      <c r="I19" s="26"/>
      <c r="J19" s="26"/>
      <c r="K19" s="26"/>
      <c r="L19" s="20"/>
      <c r="M19" s="1" t="s">
        <v>451</v>
      </c>
      <c r="N19" s="25">
        <v>1</v>
      </c>
      <c r="O19" s="25"/>
      <c r="P19" s="25">
        <v>1</v>
      </c>
      <c r="Q19" s="25"/>
      <c r="R19" s="25"/>
      <c r="S19" s="25"/>
      <c r="T19" s="25"/>
      <c r="U19" s="20"/>
      <c r="V19" s="1"/>
      <c r="W19" s="26"/>
      <c r="X19" s="26"/>
      <c r="Y19" s="26"/>
      <c r="Z19" s="26"/>
      <c r="AA19" s="26"/>
      <c r="AB19" s="26"/>
      <c r="AC19" s="26"/>
      <c r="AD19" s="20"/>
      <c r="AE19" s="1"/>
      <c r="AF19" s="25"/>
      <c r="AG19" s="25"/>
      <c r="AH19" s="25"/>
      <c r="AI19" s="25"/>
      <c r="AJ19" s="25"/>
      <c r="AK19" s="25"/>
      <c r="AL19" s="25"/>
      <c r="AM19" s="25"/>
      <c r="AN19" s="28"/>
      <c r="AO19" s="29"/>
      <c r="AP19" s="29"/>
      <c r="AQ19" s="29"/>
      <c r="AR19" s="29"/>
      <c r="AS19" s="29"/>
      <c r="AT19" s="29"/>
      <c r="AU19" s="29"/>
      <c r="AV19" s="23"/>
      <c r="AW19" s="1"/>
      <c r="BE19" s="23"/>
    </row>
    <row r="20" spans="1:57" x14ac:dyDescent="0.25">
      <c r="A20" s="1" t="s">
        <v>298</v>
      </c>
      <c r="B20" s="25"/>
      <c r="C20" s="25">
        <v>1</v>
      </c>
      <c r="D20" s="25"/>
      <c r="E20" s="25"/>
      <c r="F20" s="25"/>
      <c r="G20" s="31"/>
      <c r="H20" s="26"/>
      <c r="I20" s="26">
        <v>1</v>
      </c>
      <c r="J20" s="26"/>
      <c r="K20" s="26"/>
      <c r="L20" s="20"/>
      <c r="M20" s="1" t="s">
        <v>298</v>
      </c>
      <c r="N20" s="25"/>
      <c r="O20" s="25"/>
      <c r="P20" s="25"/>
      <c r="Q20" s="25"/>
      <c r="R20" s="25"/>
      <c r="S20" s="25"/>
      <c r="T20" s="25"/>
      <c r="U20" s="20"/>
      <c r="V20" s="1"/>
      <c r="W20" s="26"/>
      <c r="X20" s="26"/>
      <c r="Y20" s="26"/>
      <c r="Z20" s="26"/>
      <c r="AA20" s="26"/>
      <c r="AB20" s="26"/>
      <c r="AC20" s="26"/>
      <c r="AD20" s="20"/>
      <c r="AE20" s="1"/>
      <c r="AF20" s="25"/>
      <c r="AG20" s="25"/>
      <c r="AH20" s="25"/>
      <c r="AI20" s="25"/>
      <c r="AJ20" s="25"/>
      <c r="AK20" s="25"/>
      <c r="AL20" s="25"/>
      <c r="AM20" s="25"/>
      <c r="AN20" s="28"/>
      <c r="AO20" s="29"/>
      <c r="AP20" s="29"/>
      <c r="AQ20" s="29"/>
      <c r="AR20" s="29"/>
      <c r="AS20" s="29"/>
      <c r="AT20" s="29"/>
      <c r="AU20" s="29"/>
      <c r="AV20" s="23"/>
      <c r="AW20" s="1"/>
      <c r="BE20" s="23"/>
    </row>
    <row r="21" spans="1:57" x14ac:dyDescent="0.25">
      <c r="A21" s="1" t="s">
        <v>299</v>
      </c>
      <c r="B21" s="25">
        <v>1</v>
      </c>
      <c r="C21" s="25"/>
      <c r="D21" s="25"/>
      <c r="E21" s="25"/>
      <c r="F21" s="25"/>
      <c r="G21" s="31"/>
      <c r="H21" s="26">
        <v>1</v>
      </c>
      <c r="I21" s="26"/>
      <c r="J21" s="26"/>
      <c r="K21" s="26"/>
      <c r="L21" s="20"/>
      <c r="M21" s="1" t="s">
        <v>299</v>
      </c>
      <c r="N21" s="25">
        <v>1</v>
      </c>
      <c r="O21" s="25"/>
      <c r="P21" s="25">
        <v>1</v>
      </c>
      <c r="Q21" s="25"/>
      <c r="R21" s="25"/>
      <c r="S21" s="25"/>
      <c r="T21" s="25"/>
      <c r="U21" s="20"/>
      <c r="V21" s="1"/>
      <c r="W21" s="26"/>
      <c r="X21" s="26"/>
      <c r="Y21" s="26"/>
      <c r="Z21" s="26"/>
      <c r="AA21" s="26"/>
      <c r="AB21" s="26"/>
      <c r="AC21" s="26"/>
      <c r="AD21" s="20"/>
      <c r="AE21" s="1"/>
      <c r="AF21" s="25"/>
      <c r="AG21" s="25"/>
      <c r="AH21" s="25"/>
      <c r="AI21" s="25"/>
      <c r="AJ21" s="25"/>
      <c r="AK21" s="25"/>
      <c r="AL21" s="25"/>
      <c r="AM21" s="25"/>
      <c r="AN21" s="28"/>
      <c r="AO21" s="29"/>
      <c r="AP21" s="29"/>
      <c r="AQ21" s="29"/>
      <c r="AR21" s="29"/>
      <c r="AS21" s="29"/>
      <c r="AT21" s="29"/>
      <c r="AU21" s="29"/>
      <c r="AV21" s="23"/>
      <c r="AW21" s="1"/>
      <c r="BE21" s="23"/>
    </row>
    <row r="22" spans="1:57" x14ac:dyDescent="0.25">
      <c r="A22" s="1" t="s">
        <v>300</v>
      </c>
      <c r="B22" s="25"/>
      <c r="C22" s="25">
        <v>1</v>
      </c>
      <c r="D22" s="25"/>
      <c r="E22" s="25"/>
      <c r="F22" s="25"/>
      <c r="G22" s="31"/>
      <c r="H22" s="26">
        <v>1</v>
      </c>
      <c r="I22" s="26"/>
      <c r="J22" s="26"/>
      <c r="K22" s="26"/>
      <c r="L22" s="20"/>
      <c r="M22" s="1"/>
      <c r="N22" s="25"/>
      <c r="O22" s="25"/>
      <c r="P22" s="25"/>
      <c r="Q22" s="25"/>
      <c r="R22" s="25"/>
      <c r="S22" s="25"/>
      <c r="T22" s="25"/>
      <c r="U22" s="20"/>
      <c r="V22" s="1" t="s">
        <v>300</v>
      </c>
      <c r="W22" s="26">
        <v>1</v>
      </c>
      <c r="X22" s="26"/>
      <c r="Y22" s="26">
        <v>1</v>
      </c>
      <c r="Z22" s="26"/>
      <c r="AA22" s="26"/>
      <c r="AB22" s="26"/>
      <c r="AC22" s="26"/>
      <c r="AD22" s="20"/>
      <c r="AE22" s="1"/>
      <c r="AF22" s="25"/>
      <c r="AG22" s="25"/>
      <c r="AH22" s="25"/>
      <c r="AI22" s="25"/>
      <c r="AJ22" s="25"/>
      <c r="AK22" s="25"/>
      <c r="AL22" s="25"/>
      <c r="AM22" s="25"/>
      <c r="AN22" s="28"/>
      <c r="AO22" s="29"/>
      <c r="AP22" s="29"/>
      <c r="AQ22" s="29"/>
      <c r="AR22" s="29"/>
      <c r="AS22" s="29"/>
      <c r="AT22" s="29"/>
      <c r="AU22" s="29"/>
      <c r="AV22" s="23"/>
      <c r="AW22" s="1"/>
      <c r="BE22" s="23"/>
    </row>
    <row r="23" spans="1:57" x14ac:dyDescent="0.25">
      <c r="A23" s="1" t="s">
        <v>301</v>
      </c>
      <c r="B23" s="25"/>
      <c r="C23" s="25">
        <v>1</v>
      </c>
      <c r="D23" s="25"/>
      <c r="E23" s="25"/>
      <c r="F23" s="25"/>
      <c r="G23" s="31"/>
      <c r="H23" s="26">
        <v>1</v>
      </c>
      <c r="I23" s="26"/>
      <c r="J23" s="26"/>
      <c r="K23" s="26"/>
      <c r="L23" s="20"/>
      <c r="M23" s="1"/>
      <c r="N23" s="25"/>
      <c r="O23" s="25"/>
      <c r="P23" s="25"/>
      <c r="Q23" s="25"/>
      <c r="R23" s="25"/>
      <c r="S23" s="25"/>
      <c r="T23" s="25"/>
      <c r="U23" s="20"/>
      <c r="V23" s="1" t="s">
        <v>301</v>
      </c>
      <c r="W23" s="26">
        <v>1</v>
      </c>
      <c r="X23" s="26"/>
      <c r="Y23" s="26">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AW23" s="1"/>
      <c r="BE23" s="23"/>
    </row>
    <row r="24" spans="1:57" x14ac:dyDescent="0.25">
      <c r="A24" s="1" t="s">
        <v>302</v>
      </c>
      <c r="B24" s="25"/>
      <c r="C24" s="25">
        <v>1</v>
      </c>
      <c r="D24" s="25"/>
      <c r="E24" s="25"/>
      <c r="F24" s="25"/>
      <c r="G24" s="31"/>
      <c r="H24" s="26">
        <v>1</v>
      </c>
      <c r="I24" s="26"/>
      <c r="J24" s="26"/>
      <c r="K24" s="26"/>
      <c r="L24" s="20"/>
      <c r="M24" s="1"/>
      <c r="N24" s="25"/>
      <c r="O24" s="25"/>
      <c r="P24" s="25"/>
      <c r="Q24" s="25"/>
      <c r="R24" s="25"/>
      <c r="S24" s="25"/>
      <c r="T24" s="25"/>
      <c r="U24" s="20"/>
      <c r="V24" s="1" t="s">
        <v>302</v>
      </c>
      <c r="W24" s="26">
        <v>1</v>
      </c>
      <c r="X24" s="26"/>
      <c r="Y24" s="26">
        <v>1</v>
      </c>
      <c r="Z24" s="26"/>
      <c r="AA24" s="26"/>
      <c r="AB24" s="26"/>
      <c r="AC24" s="26"/>
      <c r="AD24" s="20"/>
      <c r="AE24" s="1"/>
      <c r="AF24" s="25"/>
      <c r="AG24" s="25"/>
      <c r="AH24" s="25"/>
      <c r="AI24" s="25"/>
      <c r="AJ24" s="25"/>
      <c r="AK24" s="25"/>
      <c r="AL24" s="25"/>
      <c r="AM24" s="25"/>
      <c r="AN24" s="28"/>
      <c r="AO24" s="29"/>
      <c r="AP24" s="29"/>
      <c r="AQ24" s="29"/>
      <c r="AR24" s="29"/>
      <c r="AS24" s="29"/>
      <c r="AT24" s="29"/>
      <c r="AU24" s="29"/>
      <c r="AV24" s="23"/>
      <c r="AW24" s="1"/>
      <c r="BE24" s="23"/>
    </row>
    <row r="25" spans="1:57" x14ac:dyDescent="0.25">
      <c r="A25" s="1" t="s">
        <v>303</v>
      </c>
      <c r="B25" s="25"/>
      <c r="C25" s="25"/>
      <c r="D25" s="25">
        <v>1</v>
      </c>
      <c r="E25" s="25"/>
      <c r="F25" s="25"/>
      <c r="G25" s="31"/>
      <c r="H25" s="26">
        <v>1</v>
      </c>
      <c r="I25" s="26"/>
      <c r="J25" s="26"/>
      <c r="K25" s="26"/>
      <c r="L25" s="20"/>
      <c r="M25" s="1"/>
      <c r="N25" s="25"/>
      <c r="O25" s="25"/>
      <c r="P25" s="25"/>
      <c r="Q25" s="25"/>
      <c r="R25" s="25"/>
      <c r="S25" s="25"/>
      <c r="T25" s="25"/>
      <c r="U25" s="20"/>
      <c r="V25" s="1"/>
      <c r="W25" s="26"/>
      <c r="X25" s="26"/>
      <c r="Y25" s="26"/>
      <c r="Z25" s="26"/>
      <c r="AA25" s="26"/>
      <c r="AB25" s="26"/>
      <c r="AC25" s="26"/>
      <c r="AD25" s="20"/>
      <c r="AE25" s="1" t="s">
        <v>303</v>
      </c>
      <c r="AF25" s="25">
        <v>1</v>
      </c>
      <c r="AG25" s="25"/>
      <c r="AH25" s="25">
        <v>1</v>
      </c>
      <c r="AI25" s="25"/>
      <c r="AJ25" s="25"/>
      <c r="AK25" s="25"/>
      <c r="AL25" s="25"/>
      <c r="AM25" s="25"/>
      <c r="AN25" s="28"/>
      <c r="AO25" s="29"/>
      <c r="AP25" s="29"/>
      <c r="AQ25" s="29"/>
      <c r="AR25" s="29"/>
      <c r="AS25" s="29"/>
      <c r="AT25" s="29"/>
      <c r="AU25" s="29"/>
      <c r="AV25" s="23"/>
      <c r="AW25" s="1"/>
      <c r="BE25" s="23"/>
    </row>
    <row r="26" spans="1:57" x14ac:dyDescent="0.25">
      <c r="A26" s="1" t="s">
        <v>304</v>
      </c>
      <c r="B26" s="25"/>
      <c r="C26" s="25">
        <v>1</v>
      </c>
      <c r="D26" s="25"/>
      <c r="E26" s="25"/>
      <c r="F26" s="25"/>
      <c r="G26" s="31"/>
      <c r="H26" s="26">
        <v>1</v>
      </c>
      <c r="I26" s="26"/>
      <c r="J26" s="26"/>
      <c r="K26" s="26"/>
      <c r="L26" s="20"/>
      <c r="M26" s="1"/>
      <c r="N26" s="25"/>
      <c r="O26" s="25"/>
      <c r="P26" s="25"/>
      <c r="Q26" s="25"/>
      <c r="R26" s="25"/>
      <c r="S26" s="25"/>
      <c r="T26" s="25"/>
      <c r="U26" s="20"/>
      <c r="V26" s="1" t="s">
        <v>304</v>
      </c>
      <c r="W26" s="26">
        <v>1</v>
      </c>
      <c r="X26" s="26"/>
      <c r="Y26" s="26">
        <v>1</v>
      </c>
      <c r="Z26" s="26"/>
      <c r="AA26" s="26"/>
      <c r="AB26" s="26"/>
      <c r="AC26" s="26"/>
      <c r="AD26" s="20"/>
      <c r="AE26" s="1"/>
      <c r="AF26" s="25"/>
      <c r="AG26" s="25"/>
      <c r="AH26" s="25"/>
      <c r="AI26" s="25"/>
      <c r="AJ26" s="25"/>
      <c r="AK26" s="25"/>
      <c r="AL26" s="25"/>
      <c r="AM26" s="25"/>
      <c r="AN26" s="28"/>
      <c r="AO26" s="29"/>
      <c r="AP26" s="29"/>
      <c r="AQ26" s="29"/>
      <c r="AR26" s="29"/>
      <c r="AS26" s="29"/>
      <c r="AT26" s="29"/>
      <c r="AU26" s="29"/>
      <c r="AV26" s="23"/>
      <c r="AW26" s="1"/>
      <c r="BE26" s="23"/>
    </row>
    <row r="27" spans="1:57" x14ac:dyDescent="0.25">
      <c r="A27" s="8" t="s">
        <v>4</v>
      </c>
      <c r="B27" s="25">
        <f t="shared" ref="B27:L27" si="0">SUM(B4:B26)</f>
        <v>4</v>
      </c>
      <c r="C27" s="25">
        <f t="shared" si="0"/>
        <v>17</v>
      </c>
      <c r="D27" s="25">
        <f t="shared" si="0"/>
        <v>1</v>
      </c>
      <c r="E27" s="25">
        <f t="shared" si="0"/>
        <v>0</v>
      </c>
      <c r="F27" s="25">
        <f t="shared" si="0"/>
        <v>1</v>
      </c>
      <c r="G27" s="31">
        <f t="shared" si="0"/>
        <v>0</v>
      </c>
      <c r="H27" s="26">
        <f t="shared" si="0"/>
        <v>18</v>
      </c>
      <c r="I27" s="26">
        <f t="shared" si="0"/>
        <v>3</v>
      </c>
      <c r="J27" s="26">
        <f t="shared" si="0"/>
        <v>2</v>
      </c>
      <c r="K27" s="26">
        <f t="shared" si="0"/>
        <v>0</v>
      </c>
      <c r="L27" s="20">
        <f t="shared" si="0"/>
        <v>0</v>
      </c>
      <c r="N27" s="25">
        <f t="shared" ref="N27:T27" si="1">SUM(N4:N26)</f>
        <v>4</v>
      </c>
      <c r="O27" s="25">
        <f t="shared" si="1"/>
        <v>0</v>
      </c>
      <c r="P27" s="25">
        <f t="shared" si="1"/>
        <v>3</v>
      </c>
      <c r="Q27" s="25">
        <f t="shared" si="1"/>
        <v>0</v>
      </c>
      <c r="R27" s="25">
        <f t="shared" si="1"/>
        <v>1</v>
      </c>
      <c r="S27" s="25">
        <f t="shared" si="1"/>
        <v>0</v>
      </c>
      <c r="T27" s="25">
        <f t="shared" si="1"/>
        <v>0</v>
      </c>
      <c r="U27" s="20">
        <f>IF(SUM(O27:T27)=N27,N27,"Error")</f>
        <v>4</v>
      </c>
      <c r="V27" s="29"/>
      <c r="W27" s="26">
        <f t="shared" ref="W27:AC27" si="2">SUM(W4:W26)</f>
        <v>17</v>
      </c>
      <c r="X27" s="26">
        <f t="shared" si="2"/>
        <v>0</v>
      </c>
      <c r="Y27" s="26">
        <f t="shared" si="2"/>
        <v>14</v>
      </c>
      <c r="Z27" s="26">
        <f t="shared" si="2"/>
        <v>2</v>
      </c>
      <c r="AA27" s="26">
        <f t="shared" si="2"/>
        <v>1</v>
      </c>
      <c r="AB27" s="26">
        <f t="shared" si="2"/>
        <v>0</v>
      </c>
      <c r="AC27" s="26">
        <f t="shared" si="2"/>
        <v>0</v>
      </c>
      <c r="AD27" s="20">
        <f>IF(SUM(X27:AC27)=W27,W27,"Error")</f>
        <v>17</v>
      </c>
      <c r="AF27" s="26">
        <f t="shared" ref="AF27" si="3">SUM(AF4:AF26)</f>
        <v>1</v>
      </c>
      <c r="AG27" s="26">
        <f t="shared" ref="AG27" si="4">SUM(AG4:AG26)</f>
        <v>0</v>
      </c>
      <c r="AH27" s="26">
        <f t="shared" ref="AH27" si="5">SUM(AH4:AH26)</f>
        <v>1</v>
      </c>
      <c r="AI27" s="26">
        <f t="shared" ref="AI27" si="6">SUM(AI4:AI26)</f>
        <v>0</v>
      </c>
      <c r="AJ27" s="26">
        <f t="shared" ref="AJ27" si="7">SUM(AJ4:AJ26)</f>
        <v>0</v>
      </c>
      <c r="AK27" s="26">
        <f t="shared" ref="AK27" si="8">SUM(AK4:AK26)</f>
        <v>0</v>
      </c>
      <c r="AL27" s="26">
        <f t="shared" ref="AL27" si="9">SUM(AL4:AL26)</f>
        <v>0</v>
      </c>
      <c r="AM27" s="26">
        <f>IF(SUM(AG27:AL27)=AF27,AF27,"Error")</f>
        <v>1</v>
      </c>
      <c r="AN27" s="28"/>
      <c r="AO27" s="29">
        <f t="shared" ref="AO27" si="10">SUM(AO4:AO26)</f>
        <v>0</v>
      </c>
      <c r="AP27" s="29">
        <f t="shared" ref="AP27" si="11">SUM(AP4:AP26)</f>
        <v>0</v>
      </c>
      <c r="AQ27" s="29">
        <f t="shared" ref="AQ27" si="12">SUM(AQ4:AQ26)</f>
        <v>0</v>
      </c>
      <c r="AR27" s="29">
        <f t="shared" ref="AR27" si="13">SUM(AR4:AR26)</f>
        <v>0</v>
      </c>
      <c r="AS27" s="29">
        <f t="shared" ref="AS27" si="14">SUM(AS4:AS26)</f>
        <v>0</v>
      </c>
      <c r="AT27" s="29">
        <f t="shared" ref="AT27" si="15">SUM(AT4:AT26)</f>
        <v>0</v>
      </c>
      <c r="AU27" s="29">
        <f t="shared" ref="AU27" si="16">SUM(AU4:AU26)</f>
        <v>0</v>
      </c>
      <c r="AV27" s="20">
        <f>IF(SUM(AP27:AU27)=AO27,AO27,"Error")</f>
        <v>0</v>
      </c>
      <c r="AX27" s="29">
        <f t="shared" ref="AX27" si="17">SUM(AX4:AX26)</f>
        <v>1</v>
      </c>
      <c r="AY27" s="29">
        <f t="shared" ref="AY27" si="18">SUM(AY4:AY26)</f>
        <v>0</v>
      </c>
      <c r="AZ27" s="29">
        <f t="shared" ref="AZ27" si="19">SUM(AZ4:AZ26)</f>
        <v>1</v>
      </c>
      <c r="BA27" s="29">
        <f t="shared" ref="BA27" si="20">SUM(BA4:BA26)</f>
        <v>0</v>
      </c>
      <c r="BB27" s="29">
        <f t="shared" ref="BB27" si="21">SUM(BB4:BB26)</f>
        <v>0</v>
      </c>
      <c r="BC27" s="29">
        <f t="shared" ref="BC27" si="22">SUM(BC4:BC26)</f>
        <v>0</v>
      </c>
      <c r="BD27" s="29">
        <f t="shared" ref="BD27" si="23">SUM(BD4:BD26)</f>
        <v>0</v>
      </c>
      <c r="BE27" s="20">
        <f>IF(SUM(AY27:BD27)=AX27,AX27,"Error")</f>
        <v>1</v>
      </c>
    </row>
    <row r="29" spans="1:57" x14ac:dyDescent="0.25">
      <c r="A29" s="47" t="s">
        <v>528</v>
      </c>
    </row>
  </sheetData>
  <mergeCells count="8">
    <mergeCell ref="AN2:AV2"/>
    <mergeCell ref="AW2:BE2"/>
    <mergeCell ref="A1:L1"/>
    <mergeCell ref="B2:F2"/>
    <mergeCell ref="G2:L2"/>
    <mergeCell ref="M2:U2"/>
    <mergeCell ref="V2:AD2"/>
    <mergeCell ref="AE2:AM2"/>
  </mergeCells>
  <hyperlinks>
    <hyperlink ref="A29" location="Collated!A1" display="Collated" xr:uid="{2294AFA3-09E7-42E5-BA24-5672FC9F757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E29"/>
  <sheetViews>
    <sheetView workbookViewId="0">
      <selection activeCell="A29" sqref="A29"/>
    </sheetView>
  </sheetViews>
  <sheetFormatPr defaultRowHeight="15" x14ac:dyDescent="0.25"/>
  <cols>
    <col min="1" max="1" width="12.42578125" customWidth="1"/>
    <col min="2" max="2" width="7" customWidth="1"/>
    <col min="3" max="3" width="7.42578125" customWidth="1"/>
    <col min="4" max="4" width="7.28515625" customWidth="1"/>
    <col min="5" max="5" width="10.5703125" customWidth="1"/>
    <col min="6" max="6" width="7.5703125" customWidth="1"/>
    <col min="7" max="7" width="6.28515625" customWidth="1"/>
    <col min="8" max="8" width="6.7109375" customWidth="1"/>
    <col min="10" max="10" width="6.85546875" customWidth="1"/>
    <col min="11" max="11" width="7.28515625" customWidth="1"/>
    <col min="13" max="13" width="13.28515625" customWidth="1"/>
    <col min="14" max="14" width="8.140625" customWidth="1"/>
    <col min="15" max="15" width="5.85546875" customWidth="1"/>
    <col min="16" max="16" width="6.7109375" customWidth="1"/>
    <col min="18" max="18" width="6.5703125" customWidth="1"/>
    <col min="19" max="19" width="7.7109375" customWidth="1"/>
    <col min="22" max="22" width="14" customWidth="1"/>
    <col min="23" max="23" width="8" customWidth="1"/>
    <col min="24" max="24" width="7.42578125" customWidth="1"/>
    <col min="25" max="25" width="6.85546875" customWidth="1"/>
    <col min="27" max="27" width="6.5703125" customWidth="1"/>
    <col min="28" max="28" width="7" customWidth="1"/>
    <col min="31" max="31" width="12.85546875" customWidth="1"/>
    <col min="32" max="32" width="7.5703125" customWidth="1"/>
    <col min="33" max="33" width="6.42578125" customWidth="1"/>
    <col min="34" max="34" width="6.5703125" customWidth="1"/>
    <col min="36" max="36" width="7" customWidth="1"/>
    <col min="37" max="37" width="6.7109375" customWidth="1"/>
    <col min="40" max="40" width="13.140625" customWidth="1"/>
    <col min="41" max="41" width="7.28515625" customWidth="1"/>
    <col min="42" max="42" width="6.5703125" customWidth="1"/>
    <col min="43" max="43" width="6.28515625" customWidth="1"/>
    <col min="45" max="45" width="6.140625" customWidth="1"/>
    <col min="46" max="46" width="6.7109375" customWidth="1"/>
    <col min="49" max="49" width="13" customWidth="1"/>
    <col min="50" max="50" width="7.28515625" customWidth="1"/>
    <col min="51" max="51" width="5.85546875" customWidth="1"/>
    <col min="52" max="52" width="6.85546875" customWidth="1"/>
    <col min="54" max="54" width="6.7109375" customWidth="1"/>
    <col min="55" max="55" width="7.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305</v>
      </c>
      <c r="B4" s="25"/>
      <c r="C4" s="25">
        <v>1</v>
      </c>
      <c r="D4" s="25"/>
      <c r="E4" s="25"/>
      <c r="F4" s="25"/>
      <c r="G4" s="30"/>
      <c r="H4" s="27">
        <v>1</v>
      </c>
      <c r="I4" s="27"/>
      <c r="J4" s="27"/>
      <c r="K4" s="27"/>
      <c r="L4" s="19"/>
      <c r="M4" s="1"/>
      <c r="N4" s="25"/>
      <c r="O4" s="25"/>
      <c r="P4" s="25"/>
      <c r="Q4" s="25"/>
      <c r="R4" s="25"/>
      <c r="S4" s="25"/>
      <c r="T4" s="25"/>
      <c r="U4" s="19"/>
      <c r="V4" s="1" t="s">
        <v>305</v>
      </c>
      <c r="W4" s="27">
        <v>1</v>
      </c>
      <c r="X4" s="27"/>
      <c r="Y4" s="27">
        <v>1</v>
      </c>
      <c r="Z4" s="27"/>
      <c r="AA4" s="27"/>
      <c r="AB4" s="27"/>
      <c r="AC4" s="27"/>
      <c r="AD4" s="19"/>
      <c r="AE4" s="1"/>
      <c r="AF4" s="25"/>
      <c r="AG4" s="25"/>
      <c r="AH4" s="25"/>
      <c r="AI4" s="25"/>
      <c r="AJ4" s="25"/>
      <c r="AK4" s="25"/>
      <c r="AL4" s="25"/>
      <c r="AM4" s="25"/>
      <c r="AN4" s="37"/>
      <c r="AO4" s="25"/>
      <c r="AP4" s="25"/>
      <c r="AQ4" s="25"/>
      <c r="AR4" s="25"/>
      <c r="AS4" s="25"/>
      <c r="AT4" s="25"/>
      <c r="AU4" s="25"/>
      <c r="AV4" s="19"/>
      <c r="AW4" s="1"/>
      <c r="AX4" s="27"/>
      <c r="AY4" s="27"/>
      <c r="AZ4" s="27"/>
      <c r="BA4" s="27"/>
      <c r="BB4" s="27"/>
      <c r="BC4" s="27"/>
      <c r="BD4" s="27"/>
      <c r="BE4" s="19"/>
    </row>
    <row r="5" spans="1:57" x14ac:dyDescent="0.25">
      <c r="A5" s="1" t="s">
        <v>306</v>
      </c>
      <c r="B5" s="25"/>
      <c r="C5" s="25">
        <v>1</v>
      </c>
      <c r="D5" s="25"/>
      <c r="E5" s="25"/>
      <c r="F5" s="25"/>
      <c r="G5" s="31"/>
      <c r="H5" s="26"/>
      <c r="I5" s="26"/>
      <c r="J5" s="26">
        <v>1</v>
      </c>
      <c r="K5" s="26"/>
      <c r="L5" s="20"/>
      <c r="M5" s="1"/>
      <c r="N5" s="25"/>
      <c r="O5" s="25"/>
      <c r="P5" s="25"/>
      <c r="Q5" s="25"/>
      <c r="R5" s="25"/>
      <c r="S5" s="25"/>
      <c r="T5" s="25"/>
      <c r="U5" s="20"/>
      <c r="V5" s="1" t="s">
        <v>306</v>
      </c>
      <c r="W5" s="26">
        <v>1</v>
      </c>
      <c r="X5" s="26"/>
      <c r="Y5" s="26"/>
      <c r="Z5" s="26"/>
      <c r="AA5" s="26">
        <v>1</v>
      </c>
      <c r="AB5" s="26"/>
      <c r="AC5" s="26"/>
      <c r="AD5" s="20"/>
      <c r="AE5" s="1"/>
      <c r="AF5" s="25"/>
      <c r="AG5" s="25"/>
      <c r="AH5" s="25"/>
      <c r="AI5" s="25"/>
      <c r="AJ5" s="25"/>
      <c r="AK5" s="25"/>
      <c r="AL5" s="25"/>
      <c r="AM5" s="25"/>
      <c r="AN5" s="28"/>
      <c r="AO5" s="25"/>
      <c r="AP5" s="25"/>
      <c r="AQ5" s="25"/>
      <c r="AR5" s="25"/>
      <c r="AS5" s="25"/>
      <c r="AT5" s="25"/>
      <c r="AU5" s="25"/>
      <c r="AV5" s="20"/>
      <c r="AW5" s="1"/>
      <c r="AX5" s="26"/>
      <c r="AY5" s="26"/>
      <c r="AZ5" s="26"/>
      <c r="BA5" s="26"/>
      <c r="BB5" s="26"/>
      <c r="BC5" s="26"/>
      <c r="BD5" s="26"/>
      <c r="BE5" s="20"/>
    </row>
    <row r="6" spans="1:57" x14ac:dyDescent="0.25">
      <c r="A6" s="1" t="s">
        <v>307</v>
      </c>
      <c r="B6" s="25"/>
      <c r="C6" s="25">
        <v>1</v>
      </c>
      <c r="D6" s="25"/>
      <c r="E6" s="25"/>
      <c r="F6" s="25"/>
      <c r="G6" s="31"/>
      <c r="H6" s="26">
        <v>1</v>
      </c>
      <c r="I6" s="26"/>
      <c r="J6" s="26"/>
      <c r="K6" s="26"/>
      <c r="L6" s="20"/>
      <c r="M6" s="1"/>
      <c r="N6" s="25"/>
      <c r="O6" s="25"/>
      <c r="P6" s="25"/>
      <c r="Q6" s="25"/>
      <c r="R6" s="25"/>
      <c r="S6" s="25"/>
      <c r="T6" s="25"/>
      <c r="U6" s="20"/>
      <c r="V6" s="1" t="s">
        <v>307</v>
      </c>
      <c r="W6" s="26">
        <v>1</v>
      </c>
      <c r="X6" s="26"/>
      <c r="Y6" s="26">
        <v>1</v>
      </c>
      <c r="Z6" s="26"/>
      <c r="AA6" s="26"/>
      <c r="AB6" s="26"/>
      <c r="AC6" s="26"/>
      <c r="AD6" s="20"/>
      <c r="AE6" s="1"/>
      <c r="AF6" s="25"/>
      <c r="AG6" s="25"/>
      <c r="AH6" s="25"/>
      <c r="AI6" s="25"/>
      <c r="AJ6" s="25"/>
      <c r="AK6" s="25"/>
      <c r="AL6" s="25"/>
      <c r="AM6" s="25"/>
      <c r="AN6" s="28"/>
      <c r="AO6" s="25"/>
      <c r="AP6" s="25"/>
      <c r="AQ6" s="25"/>
      <c r="AR6" s="25"/>
      <c r="AS6" s="25"/>
      <c r="AT6" s="25"/>
      <c r="AU6" s="25"/>
      <c r="AV6" s="20"/>
      <c r="AW6" s="1"/>
      <c r="AX6" s="26"/>
      <c r="AY6" s="26"/>
      <c r="AZ6" s="26"/>
      <c r="BA6" s="26"/>
      <c r="BB6" s="26"/>
      <c r="BC6" s="26"/>
      <c r="BD6" s="26"/>
      <c r="BE6" s="20"/>
    </row>
    <row r="7" spans="1:57" x14ac:dyDescent="0.25">
      <c r="A7" s="1" t="s">
        <v>308</v>
      </c>
      <c r="B7" s="25"/>
      <c r="C7" s="25"/>
      <c r="D7" s="25"/>
      <c r="E7" s="25"/>
      <c r="F7" s="25">
        <v>1</v>
      </c>
      <c r="G7" s="31"/>
      <c r="H7" s="26">
        <v>1</v>
      </c>
      <c r="I7" s="26"/>
      <c r="J7" s="26"/>
      <c r="K7" s="26"/>
      <c r="L7" s="20"/>
      <c r="M7" s="1"/>
      <c r="N7" s="25"/>
      <c r="O7" s="25"/>
      <c r="P7" s="25"/>
      <c r="Q7" s="25"/>
      <c r="R7" s="25"/>
      <c r="S7" s="25"/>
      <c r="T7" s="25"/>
      <c r="U7" s="20"/>
      <c r="V7" s="1"/>
      <c r="W7" s="26"/>
      <c r="X7" s="26"/>
      <c r="Y7" s="26"/>
      <c r="Z7" s="26"/>
      <c r="AA7" s="26"/>
      <c r="AB7" s="26"/>
      <c r="AC7" s="26"/>
      <c r="AD7" s="20"/>
      <c r="AE7" s="1"/>
      <c r="AF7" s="25"/>
      <c r="AG7" s="25"/>
      <c r="AH7" s="25"/>
      <c r="AI7" s="25"/>
      <c r="AJ7" s="25"/>
      <c r="AK7" s="25"/>
      <c r="AL7" s="25"/>
      <c r="AM7" s="25"/>
      <c r="AN7" s="42"/>
      <c r="AO7" s="25"/>
      <c r="AP7" s="25"/>
      <c r="AQ7" s="25"/>
      <c r="AR7" s="25"/>
      <c r="AS7" s="25"/>
      <c r="AT7" s="25"/>
      <c r="AU7" s="25"/>
      <c r="AV7" s="20"/>
      <c r="AW7" s="1" t="s">
        <v>308</v>
      </c>
      <c r="AX7" s="26">
        <v>1</v>
      </c>
      <c r="AY7" s="26"/>
      <c r="AZ7" s="26">
        <v>1</v>
      </c>
      <c r="BA7" s="26"/>
      <c r="BB7" s="26"/>
      <c r="BC7" s="26"/>
      <c r="BD7" s="26"/>
      <c r="BE7" s="20"/>
    </row>
    <row r="8" spans="1:57" x14ac:dyDescent="0.25">
      <c r="A8" s="1" t="s">
        <v>309</v>
      </c>
      <c r="B8" s="25"/>
      <c r="C8" s="25">
        <v>1</v>
      </c>
      <c r="D8" s="25"/>
      <c r="E8" s="25"/>
      <c r="F8" s="25"/>
      <c r="G8" s="31"/>
      <c r="H8" s="26">
        <v>1</v>
      </c>
      <c r="I8" s="26"/>
      <c r="J8" s="26"/>
      <c r="K8" s="26"/>
      <c r="L8" s="20"/>
      <c r="M8" s="1"/>
      <c r="N8" s="25"/>
      <c r="O8" s="25"/>
      <c r="P8" s="25"/>
      <c r="Q8" s="25"/>
      <c r="R8" s="25"/>
      <c r="S8" s="25"/>
      <c r="T8" s="25"/>
      <c r="U8" s="20"/>
      <c r="V8" s="1" t="s">
        <v>309</v>
      </c>
      <c r="W8" s="26">
        <v>1</v>
      </c>
      <c r="X8" s="26"/>
      <c r="Y8" s="26">
        <v>1</v>
      </c>
      <c r="Z8" s="26"/>
      <c r="AA8" s="26"/>
      <c r="AB8" s="26"/>
      <c r="AC8" s="26"/>
      <c r="AD8" s="20"/>
      <c r="AE8" s="1"/>
      <c r="AF8" s="25"/>
      <c r="AG8" s="25"/>
      <c r="AH8" s="25"/>
      <c r="AI8" s="25"/>
      <c r="AJ8" s="25"/>
      <c r="AK8" s="25"/>
      <c r="AL8" s="25"/>
      <c r="AM8" s="25"/>
      <c r="AN8" s="28"/>
      <c r="AO8" s="25"/>
      <c r="AP8" s="25"/>
      <c r="AQ8" s="25"/>
      <c r="AR8" s="25"/>
      <c r="AS8" s="25"/>
      <c r="AT8" s="25"/>
      <c r="AU8" s="25"/>
      <c r="AV8" s="20"/>
      <c r="AW8" s="1"/>
      <c r="AX8" s="26"/>
      <c r="AY8" s="26"/>
      <c r="AZ8" s="26"/>
      <c r="BA8" s="26"/>
      <c r="BB8" s="26"/>
      <c r="BC8" s="26"/>
      <c r="BD8" s="26"/>
      <c r="BE8" s="20"/>
    </row>
    <row r="9" spans="1:57" x14ac:dyDescent="0.25">
      <c r="A9" s="1" t="s">
        <v>310</v>
      </c>
      <c r="B9" s="25"/>
      <c r="C9" s="25">
        <v>1</v>
      </c>
      <c r="D9" s="25"/>
      <c r="E9" s="25"/>
      <c r="F9" s="25"/>
      <c r="G9" s="31"/>
      <c r="H9" s="26"/>
      <c r="I9" s="26"/>
      <c r="J9" s="26"/>
      <c r="K9" s="26">
        <v>1</v>
      </c>
      <c r="L9" s="20"/>
      <c r="M9" s="1"/>
      <c r="N9" s="25"/>
      <c r="O9" s="25"/>
      <c r="P9" s="25"/>
      <c r="Q9" s="25"/>
      <c r="R9" s="25"/>
      <c r="S9" s="25"/>
      <c r="T9" s="25"/>
      <c r="U9" s="20"/>
      <c r="V9" s="1" t="s">
        <v>310</v>
      </c>
      <c r="W9" s="26">
        <v>1</v>
      </c>
      <c r="X9" s="26"/>
      <c r="Y9" s="26"/>
      <c r="Z9" s="26"/>
      <c r="AA9" s="26"/>
      <c r="AB9" s="26">
        <v>1</v>
      </c>
      <c r="AC9" s="26"/>
      <c r="AD9" s="20"/>
      <c r="AE9" s="1"/>
      <c r="AF9" s="25"/>
      <c r="AG9" s="25"/>
      <c r="AH9" s="25"/>
      <c r="AI9" s="25"/>
      <c r="AJ9" s="25"/>
      <c r="AK9" s="25"/>
      <c r="AL9" s="25"/>
      <c r="AM9" s="25"/>
      <c r="AN9" s="28"/>
      <c r="AO9" s="25"/>
      <c r="AP9" s="25"/>
      <c r="AQ9" s="25"/>
      <c r="AR9" s="25"/>
      <c r="AS9" s="25"/>
      <c r="AT9" s="25"/>
      <c r="AU9" s="25"/>
      <c r="AV9" s="20"/>
      <c r="AW9" s="1"/>
      <c r="AX9" s="26"/>
      <c r="AY9" s="26"/>
      <c r="AZ9" s="26"/>
      <c r="BA9" s="26"/>
      <c r="BB9" s="26"/>
      <c r="BC9" s="26"/>
      <c r="BD9" s="26"/>
      <c r="BE9" s="20"/>
    </row>
    <row r="10" spans="1:57" x14ac:dyDescent="0.25">
      <c r="A10" s="1" t="s">
        <v>311</v>
      </c>
      <c r="B10" s="25"/>
      <c r="C10" s="25">
        <v>1</v>
      </c>
      <c r="D10" s="25"/>
      <c r="E10" s="25"/>
      <c r="F10" s="25"/>
      <c r="G10" s="31"/>
      <c r="H10" s="26">
        <v>1</v>
      </c>
      <c r="I10" s="26"/>
      <c r="J10" s="26"/>
      <c r="K10" s="26"/>
      <c r="L10" s="20"/>
      <c r="M10" s="1"/>
      <c r="N10" s="25"/>
      <c r="O10" s="25"/>
      <c r="P10" s="25"/>
      <c r="Q10" s="25"/>
      <c r="R10" s="25"/>
      <c r="S10" s="25"/>
      <c r="T10" s="25"/>
      <c r="U10" s="20"/>
      <c r="V10" s="1" t="s">
        <v>311</v>
      </c>
      <c r="W10" s="26">
        <v>1</v>
      </c>
      <c r="X10" s="26"/>
      <c r="Y10" s="26">
        <v>1</v>
      </c>
      <c r="Z10" s="26"/>
      <c r="AA10" s="26"/>
      <c r="AB10" s="26"/>
      <c r="AC10" s="26"/>
      <c r="AD10" s="20"/>
      <c r="AE10" s="1"/>
      <c r="AF10" s="25"/>
      <c r="AG10" s="25"/>
      <c r="AH10" s="25"/>
      <c r="AI10" s="25"/>
      <c r="AJ10" s="25"/>
      <c r="AK10" s="25"/>
      <c r="AL10" s="25"/>
      <c r="AM10" s="25"/>
      <c r="AN10" s="28"/>
      <c r="AO10" s="25"/>
      <c r="AP10" s="25"/>
      <c r="AQ10" s="25"/>
      <c r="AR10" s="25"/>
      <c r="AS10" s="25"/>
      <c r="AT10" s="25"/>
      <c r="AU10" s="25"/>
      <c r="AV10" s="20"/>
      <c r="AW10" s="1"/>
      <c r="AX10" s="26"/>
      <c r="AY10" s="26"/>
      <c r="AZ10" s="26"/>
      <c r="BA10" s="26"/>
      <c r="BB10" s="26"/>
      <c r="BC10" s="26"/>
      <c r="BD10" s="26"/>
      <c r="BE10" s="20"/>
    </row>
    <row r="11" spans="1:57" x14ac:dyDescent="0.25">
      <c r="A11" s="1" t="s">
        <v>452</v>
      </c>
      <c r="B11" s="25">
        <v>1</v>
      </c>
      <c r="C11" s="25"/>
      <c r="D11" s="25"/>
      <c r="E11" s="25"/>
      <c r="F11" s="25"/>
      <c r="G11" s="31"/>
      <c r="H11" s="26">
        <v>1</v>
      </c>
      <c r="I11" s="26"/>
      <c r="J11" s="26"/>
      <c r="K11" s="26"/>
      <c r="L11" s="20"/>
      <c r="M11" s="1" t="s">
        <v>452</v>
      </c>
      <c r="N11" s="25">
        <v>1</v>
      </c>
      <c r="O11" s="25"/>
      <c r="P11" s="25">
        <v>1</v>
      </c>
      <c r="Q11" s="25"/>
      <c r="R11" s="25"/>
      <c r="S11" s="25"/>
      <c r="T11" s="25"/>
      <c r="U11" s="20"/>
      <c r="V11" s="1"/>
      <c r="W11" s="26"/>
      <c r="X11" s="26"/>
      <c r="Y11" s="26"/>
      <c r="Z11" s="26"/>
      <c r="AA11" s="26"/>
      <c r="AB11" s="26"/>
      <c r="AC11" s="26"/>
      <c r="AD11" s="20"/>
      <c r="AE11" s="1"/>
      <c r="AF11" s="25"/>
      <c r="AG11" s="25"/>
      <c r="AH11" s="25"/>
      <c r="AI11" s="25"/>
      <c r="AJ11" s="25"/>
      <c r="AK11" s="25"/>
      <c r="AL11" s="25"/>
      <c r="AM11" s="25"/>
      <c r="AN11" s="28"/>
      <c r="AO11" s="25"/>
      <c r="AP11" s="25"/>
      <c r="AQ11" s="25"/>
      <c r="AR11" s="25"/>
      <c r="AS11" s="25"/>
      <c r="AT11" s="25"/>
      <c r="AU11" s="25"/>
      <c r="AV11" s="20"/>
      <c r="AW11" s="1"/>
      <c r="AX11" s="26"/>
      <c r="AY11" s="26"/>
      <c r="AZ11" s="26"/>
      <c r="BA11" s="26"/>
      <c r="BB11" s="26"/>
      <c r="BC11" s="26"/>
      <c r="BD11" s="26"/>
      <c r="BE11" s="20"/>
    </row>
    <row r="12" spans="1:57" x14ac:dyDescent="0.25">
      <c r="A12" s="1" t="s">
        <v>312</v>
      </c>
      <c r="B12" s="25"/>
      <c r="C12" s="25">
        <v>1</v>
      </c>
      <c r="D12" s="25"/>
      <c r="E12" s="25"/>
      <c r="F12" s="25"/>
      <c r="G12" s="31"/>
      <c r="H12" s="26">
        <v>1</v>
      </c>
      <c r="I12" s="26"/>
      <c r="J12" s="26"/>
      <c r="K12" s="26"/>
      <c r="L12" s="20"/>
      <c r="M12" s="1"/>
      <c r="N12" s="25"/>
      <c r="O12" s="25"/>
      <c r="P12" s="25"/>
      <c r="Q12" s="25"/>
      <c r="R12" s="25"/>
      <c r="S12" s="25"/>
      <c r="T12" s="25"/>
      <c r="U12" s="20"/>
      <c r="V12" s="1" t="s">
        <v>312</v>
      </c>
      <c r="W12" s="26">
        <v>1</v>
      </c>
      <c r="X12" s="26"/>
      <c r="Y12" s="26">
        <v>1</v>
      </c>
      <c r="Z12" s="26"/>
      <c r="AA12" s="26"/>
      <c r="AB12" s="26"/>
      <c r="AC12" s="26"/>
      <c r="AD12" s="20"/>
      <c r="AE12" s="1"/>
      <c r="AF12" s="25"/>
      <c r="AG12" s="25"/>
      <c r="AH12" s="25"/>
      <c r="AI12" s="25"/>
      <c r="AJ12" s="25"/>
      <c r="AK12" s="25"/>
      <c r="AL12" s="25"/>
      <c r="AM12" s="25"/>
      <c r="AN12" s="28"/>
      <c r="AO12" s="25"/>
      <c r="AP12" s="25"/>
      <c r="AQ12" s="25"/>
      <c r="AR12" s="25"/>
      <c r="AS12" s="25"/>
      <c r="AT12" s="25"/>
      <c r="AU12" s="25"/>
      <c r="AV12" s="20"/>
      <c r="AW12" s="1"/>
      <c r="AX12" s="26"/>
      <c r="AY12" s="26"/>
      <c r="AZ12" s="26"/>
      <c r="BA12" s="26"/>
      <c r="BB12" s="26"/>
      <c r="BC12" s="26"/>
      <c r="BD12" s="26"/>
      <c r="BE12" s="20"/>
    </row>
    <row r="13" spans="1:57" x14ac:dyDescent="0.25">
      <c r="A13" s="1" t="s">
        <v>313</v>
      </c>
      <c r="B13" s="25"/>
      <c r="C13" s="25"/>
      <c r="D13" s="25">
        <v>1</v>
      </c>
      <c r="E13" s="25"/>
      <c r="F13" s="25"/>
      <c r="G13" s="31"/>
      <c r="H13" s="26">
        <v>1</v>
      </c>
      <c r="I13" s="26"/>
      <c r="J13" s="26"/>
      <c r="K13" s="26"/>
      <c r="L13" s="20"/>
      <c r="M13" s="1"/>
      <c r="N13" s="25"/>
      <c r="O13" s="25"/>
      <c r="P13" s="25"/>
      <c r="Q13" s="25"/>
      <c r="R13" s="25"/>
      <c r="S13" s="25"/>
      <c r="T13" s="25"/>
      <c r="U13" s="20"/>
      <c r="V13" s="1"/>
      <c r="W13" s="26"/>
      <c r="X13" s="26"/>
      <c r="Y13" s="26"/>
      <c r="Z13" s="26"/>
      <c r="AA13" s="26"/>
      <c r="AB13" s="26"/>
      <c r="AC13" s="26"/>
      <c r="AD13" s="20"/>
      <c r="AE13" s="1" t="s">
        <v>313</v>
      </c>
      <c r="AF13" s="25">
        <v>1</v>
      </c>
      <c r="AG13" s="25"/>
      <c r="AH13" s="25">
        <v>1</v>
      </c>
      <c r="AI13" s="25"/>
      <c r="AJ13" s="25"/>
      <c r="AK13" s="25"/>
      <c r="AL13" s="25"/>
      <c r="AM13" s="25"/>
      <c r="AN13" s="28"/>
      <c r="AO13" s="25"/>
      <c r="AP13" s="25"/>
      <c r="AQ13" s="25"/>
      <c r="AR13" s="25"/>
      <c r="AS13" s="25"/>
      <c r="AT13" s="25"/>
      <c r="AU13" s="25"/>
      <c r="AV13" s="20"/>
      <c r="AW13" s="1"/>
      <c r="AX13" s="26"/>
      <c r="AY13" s="26"/>
      <c r="AZ13" s="26"/>
      <c r="BA13" s="26"/>
      <c r="BB13" s="26"/>
      <c r="BC13" s="26"/>
      <c r="BD13" s="26"/>
      <c r="BE13" s="20"/>
    </row>
    <row r="14" spans="1:57" x14ac:dyDescent="0.25">
      <c r="A14" s="1" t="s">
        <v>314</v>
      </c>
      <c r="B14" s="25">
        <v>1</v>
      </c>
      <c r="C14" s="25"/>
      <c r="D14" s="25"/>
      <c r="E14" s="25"/>
      <c r="F14" s="25"/>
      <c r="G14" s="31"/>
      <c r="H14" s="26"/>
      <c r="I14" s="26"/>
      <c r="J14" s="26">
        <v>1</v>
      </c>
      <c r="K14" s="26"/>
      <c r="L14" s="20"/>
      <c r="M14" s="1" t="s">
        <v>314</v>
      </c>
      <c r="N14" s="25">
        <v>1</v>
      </c>
      <c r="O14" s="25"/>
      <c r="P14" s="25"/>
      <c r="Q14" s="25"/>
      <c r="R14" s="25">
        <v>1</v>
      </c>
      <c r="S14" s="25"/>
      <c r="T14" s="25"/>
      <c r="U14" s="20"/>
      <c r="V14" s="1"/>
      <c r="W14" s="26"/>
      <c r="X14" s="26"/>
      <c r="Y14" s="26"/>
      <c r="Z14" s="26"/>
      <c r="AA14" s="26"/>
      <c r="AB14" s="26"/>
      <c r="AC14" s="26"/>
      <c r="AD14" s="20"/>
      <c r="AE14" s="1"/>
      <c r="AF14" s="25"/>
      <c r="AG14" s="25"/>
      <c r="AH14" s="25"/>
      <c r="AI14" s="25"/>
      <c r="AJ14" s="25"/>
      <c r="AK14" s="25"/>
      <c r="AL14" s="25"/>
      <c r="AM14" s="25"/>
      <c r="AN14" s="28"/>
      <c r="AO14" s="25"/>
      <c r="AP14" s="25"/>
      <c r="AQ14" s="25"/>
      <c r="AR14" s="25"/>
      <c r="AS14" s="25"/>
      <c r="AT14" s="25"/>
      <c r="AU14" s="25"/>
      <c r="AV14" s="20"/>
      <c r="AW14" s="1"/>
      <c r="AX14" s="26"/>
      <c r="AY14" s="26"/>
      <c r="AZ14" s="26"/>
      <c r="BA14" s="26"/>
      <c r="BB14" s="26"/>
      <c r="BC14" s="26"/>
      <c r="BD14" s="26"/>
      <c r="BE14" s="20"/>
    </row>
    <row r="15" spans="1:57" x14ac:dyDescent="0.25">
      <c r="A15" s="1" t="s">
        <v>315</v>
      </c>
      <c r="B15" s="25"/>
      <c r="C15" s="25">
        <v>1</v>
      </c>
      <c r="D15" s="25"/>
      <c r="E15" s="25"/>
      <c r="F15" s="25"/>
      <c r="G15" s="31"/>
      <c r="H15" s="26">
        <v>1</v>
      </c>
      <c r="I15" s="26"/>
      <c r="J15" s="26"/>
      <c r="K15" s="26"/>
      <c r="L15" s="20"/>
      <c r="M15" s="1"/>
      <c r="N15" s="25"/>
      <c r="O15" s="25"/>
      <c r="P15" s="25"/>
      <c r="Q15" s="25"/>
      <c r="R15" s="25"/>
      <c r="S15" s="25"/>
      <c r="T15" s="25"/>
      <c r="U15" s="20"/>
      <c r="V15" s="1" t="s">
        <v>315</v>
      </c>
      <c r="W15" s="26">
        <v>1</v>
      </c>
      <c r="X15" s="26"/>
      <c r="Y15" s="26">
        <v>1</v>
      </c>
      <c r="Z15" s="26"/>
      <c r="AA15" s="26"/>
      <c r="AB15" s="26"/>
      <c r="AC15" s="26"/>
      <c r="AD15" s="20"/>
      <c r="AE15" s="1"/>
      <c r="AF15" s="25"/>
      <c r="AG15" s="25"/>
      <c r="AH15" s="25"/>
      <c r="AI15" s="25"/>
      <c r="AJ15" s="25"/>
      <c r="AK15" s="25"/>
      <c r="AL15" s="25"/>
      <c r="AM15" s="25"/>
      <c r="AN15" s="28"/>
      <c r="AO15" s="25"/>
      <c r="AP15" s="25"/>
      <c r="AQ15" s="25"/>
      <c r="AR15" s="25"/>
      <c r="AS15" s="25"/>
      <c r="AT15" s="25"/>
      <c r="AU15" s="25"/>
      <c r="AV15" s="20"/>
      <c r="AW15" s="1"/>
      <c r="AX15" s="26"/>
      <c r="AY15" s="26"/>
      <c r="AZ15" s="26"/>
      <c r="BA15" s="26"/>
      <c r="BB15" s="26"/>
      <c r="BC15" s="26"/>
      <c r="BD15" s="26"/>
      <c r="BE15" s="20"/>
    </row>
    <row r="16" spans="1:57" x14ac:dyDescent="0.25">
      <c r="A16" s="1" t="s">
        <v>316</v>
      </c>
      <c r="B16" s="25"/>
      <c r="C16" s="25">
        <v>1</v>
      </c>
      <c r="D16" s="25"/>
      <c r="E16" s="25"/>
      <c r="F16" s="25"/>
      <c r="G16" s="31"/>
      <c r="H16" s="26">
        <v>1</v>
      </c>
      <c r="I16" s="26"/>
      <c r="J16" s="26"/>
      <c r="K16" s="26"/>
      <c r="L16" s="20"/>
      <c r="M16" s="1"/>
      <c r="N16" s="25"/>
      <c r="O16" s="25"/>
      <c r="P16" s="25"/>
      <c r="Q16" s="25"/>
      <c r="R16" s="25"/>
      <c r="S16" s="25"/>
      <c r="T16" s="25"/>
      <c r="U16" s="20"/>
      <c r="V16" s="1" t="s">
        <v>316</v>
      </c>
      <c r="W16" s="26">
        <v>1</v>
      </c>
      <c r="X16" s="26"/>
      <c r="Y16" s="26">
        <v>1</v>
      </c>
      <c r="Z16" s="26"/>
      <c r="AA16" s="26"/>
      <c r="AB16" s="26"/>
      <c r="AC16" s="26"/>
      <c r="AD16" s="20"/>
      <c r="AE16" s="1"/>
      <c r="AF16" s="25"/>
      <c r="AG16" s="25"/>
      <c r="AH16" s="25"/>
      <c r="AI16" s="25"/>
      <c r="AJ16" s="25"/>
      <c r="AK16" s="25"/>
      <c r="AL16" s="25"/>
      <c r="AM16" s="25"/>
      <c r="AN16" s="28"/>
      <c r="AO16" s="25"/>
      <c r="AP16" s="25"/>
      <c r="AQ16" s="25"/>
      <c r="AR16" s="25"/>
      <c r="AS16" s="25"/>
      <c r="AT16" s="25"/>
      <c r="AU16" s="25"/>
      <c r="AV16" s="20"/>
      <c r="AW16" s="1"/>
      <c r="AX16" s="26"/>
      <c r="AY16" s="26"/>
      <c r="AZ16" s="26"/>
      <c r="BA16" s="26"/>
      <c r="BB16" s="26"/>
      <c r="BC16" s="26"/>
      <c r="BD16" s="26"/>
      <c r="BE16" s="20"/>
    </row>
    <row r="17" spans="1:57" x14ac:dyDescent="0.25">
      <c r="A17" s="1" t="s">
        <v>317</v>
      </c>
      <c r="B17" s="25"/>
      <c r="C17" s="25">
        <v>1</v>
      </c>
      <c r="D17" s="25"/>
      <c r="E17" s="25"/>
      <c r="F17" s="25"/>
      <c r="G17" s="31"/>
      <c r="H17" s="26">
        <v>1</v>
      </c>
      <c r="I17" s="26"/>
      <c r="J17" s="26"/>
      <c r="K17" s="26"/>
      <c r="L17" s="20"/>
      <c r="M17" s="1"/>
      <c r="N17" s="25"/>
      <c r="O17" s="25"/>
      <c r="P17" s="25"/>
      <c r="Q17" s="25"/>
      <c r="R17" s="25"/>
      <c r="S17" s="25"/>
      <c r="T17" s="25"/>
      <c r="U17" s="20"/>
      <c r="V17" s="1" t="s">
        <v>317</v>
      </c>
      <c r="W17" s="26">
        <v>1</v>
      </c>
      <c r="X17" s="26"/>
      <c r="Y17" s="26">
        <v>1</v>
      </c>
      <c r="Z17" s="26"/>
      <c r="AA17" s="26"/>
      <c r="AB17" s="26"/>
      <c r="AC17" s="26"/>
      <c r="AD17" s="20"/>
      <c r="AE17" s="1"/>
      <c r="AF17" s="25"/>
      <c r="AG17" s="25"/>
      <c r="AH17" s="25"/>
      <c r="AI17" s="25"/>
      <c r="AJ17" s="25"/>
      <c r="AK17" s="25"/>
      <c r="AL17" s="25"/>
      <c r="AM17" s="25"/>
      <c r="AN17" s="28"/>
      <c r="AO17" s="25"/>
      <c r="AP17" s="25"/>
      <c r="AQ17" s="25"/>
      <c r="AR17" s="25"/>
      <c r="AS17" s="25"/>
      <c r="AT17" s="25"/>
      <c r="AU17" s="25"/>
      <c r="AV17" s="20"/>
      <c r="AW17" s="1"/>
      <c r="AX17" s="26"/>
      <c r="AY17" s="26"/>
      <c r="AZ17" s="26"/>
      <c r="BA17" s="26"/>
      <c r="BB17" s="26"/>
      <c r="BC17" s="26"/>
      <c r="BD17" s="26"/>
      <c r="BE17" s="20"/>
    </row>
    <row r="18" spans="1:57" x14ac:dyDescent="0.25">
      <c r="A18" s="1" t="s">
        <v>318</v>
      </c>
      <c r="B18" s="25"/>
      <c r="C18" s="25"/>
      <c r="D18" s="25">
        <v>1</v>
      </c>
      <c r="E18" s="25"/>
      <c r="F18" s="25"/>
      <c r="G18" s="31"/>
      <c r="H18" s="26">
        <v>1</v>
      </c>
      <c r="I18" s="26"/>
      <c r="J18" s="26"/>
      <c r="K18" s="26"/>
      <c r="L18" s="20"/>
      <c r="M18" s="1"/>
      <c r="N18" s="25"/>
      <c r="O18" s="25"/>
      <c r="P18" s="25"/>
      <c r="Q18" s="25"/>
      <c r="R18" s="25"/>
      <c r="S18" s="25"/>
      <c r="T18" s="25"/>
      <c r="U18" s="20"/>
      <c r="V18" s="1"/>
      <c r="W18" s="26"/>
      <c r="X18" s="26"/>
      <c r="Y18" s="26"/>
      <c r="Z18" s="26"/>
      <c r="AA18" s="26"/>
      <c r="AB18" s="26"/>
      <c r="AC18" s="26"/>
      <c r="AD18" s="20"/>
      <c r="AE18" s="1" t="s">
        <v>318</v>
      </c>
      <c r="AF18" s="25">
        <v>1</v>
      </c>
      <c r="AG18" s="25"/>
      <c r="AH18" s="25">
        <v>1</v>
      </c>
      <c r="AI18" s="25"/>
      <c r="AJ18" s="25"/>
      <c r="AK18" s="25"/>
      <c r="AL18" s="25"/>
      <c r="AM18" s="25"/>
      <c r="AN18" s="28"/>
      <c r="AO18" s="25"/>
      <c r="AP18" s="25"/>
      <c r="AQ18" s="25"/>
      <c r="AR18" s="25"/>
      <c r="AS18" s="25"/>
      <c r="AT18" s="25"/>
      <c r="AU18" s="25"/>
      <c r="AV18" s="20"/>
      <c r="AW18" s="1"/>
      <c r="AX18" s="26"/>
      <c r="AY18" s="26"/>
      <c r="AZ18" s="26"/>
      <c r="BA18" s="26"/>
      <c r="BB18" s="26"/>
      <c r="BC18" s="26"/>
      <c r="BD18" s="26"/>
      <c r="BE18" s="20"/>
    </row>
    <row r="19" spans="1:57" x14ac:dyDescent="0.25">
      <c r="A19" s="1" t="s">
        <v>319</v>
      </c>
      <c r="B19" s="25"/>
      <c r="C19" s="25"/>
      <c r="D19" s="25">
        <v>1</v>
      </c>
      <c r="E19" s="25"/>
      <c r="F19" s="25"/>
      <c r="G19" s="31"/>
      <c r="H19" s="26">
        <v>1</v>
      </c>
      <c r="I19" s="26"/>
      <c r="J19" s="26"/>
      <c r="K19" s="26"/>
      <c r="L19" s="20"/>
      <c r="M19" s="1"/>
      <c r="N19" s="25"/>
      <c r="O19" s="25"/>
      <c r="P19" s="25"/>
      <c r="Q19" s="25"/>
      <c r="R19" s="25"/>
      <c r="S19" s="25"/>
      <c r="T19" s="25"/>
      <c r="U19" s="20"/>
      <c r="V19" s="1"/>
      <c r="W19" s="26"/>
      <c r="X19" s="26"/>
      <c r="Y19" s="26"/>
      <c r="Z19" s="26"/>
      <c r="AA19" s="26"/>
      <c r="AB19" s="26"/>
      <c r="AC19" s="26"/>
      <c r="AD19" s="20"/>
      <c r="AE19" s="1" t="s">
        <v>319</v>
      </c>
      <c r="AF19" s="25">
        <v>1</v>
      </c>
      <c r="AG19" s="25"/>
      <c r="AH19" s="25">
        <v>1</v>
      </c>
      <c r="AI19" s="25"/>
      <c r="AJ19" s="25"/>
      <c r="AK19" s="25"/>
      <c r="AL19" s="25"/>
      <c r="AM19" s="25"/>
      <c r="AN19" s="28"/>
      <c r="AO19" s="25"/>
      <c r="AP19" s="25"/>
      <c r="AQ19" s="25"/>
      <c r="AR19" s="25"/>
      <c r="AS19" s="25"/>
      <c r="AT19" s="25"/>
      <c r="AU19" s="25"/>
      <c r="AV19" s="20"/>
      <c r="AW19" s="1"/>
      <c r="AX19" s="26"/>
      <c r="AY19" s="26"/>
      <c r="AZ19" s="26"/>
      <c r="BA19" s="26"/>
      <c r="BB19" s="26"/>
      <c r="BC19" s="26"/>
      <c r="BD19" s="26"/>
      <c r="BE19" s="20"/>
    </row>
    <row r="20" spans="1:57" x14ac:dyDescent="0.25">
      <c r="A20" s="1" t="s">
        <v>320</v>
      </c>
      <c r="B20" s="25"/>
      <c r="C20" s="25"/>
      <c r="D20" s="25">
        <v>1</v>
      </c>
      <c r="E20" s="25"/>
      <c r="F20" s="25"/>
      <c r="G20" s="31"/>
      <c r="H20" s="26">
        <v>1</v>
      </c>
      <c r="I20" s="26"/>
      <c r="J20" s="26"/>
      <c r="K20" s="26"/>
      <c r="L20" s="20"/>
      <c r="M20" s="1"/>
      <c r="N20" s="25"/>
      <c r="O20" s="25"/>
      <c r="P20" s="25"/>
      <c r="Q20" s="25"/>
      <c r="R20" s="25"/>
      <c r="S20" s="25"/>
      <c r="T20" s="25"/>
      <c r="U20" s="20"/>
      <c r="V20" s="1"/>
      <c r="W20" s="26"/>
      <c r="X20" s="26"/>
      <c r="Y20" s="26"/>
      <c r="Z20" s="26"/>
      <c r="AA20" s="26"/>
      <c r="AB20" s="26"/>
      <c r="AC20" s="26"/>
      <c r="AD20" s="20"/>
      <c r="AE20" s="1" t="s">
        <v>320</v>
      </c>
      <c r="AF20" s="25">
        <v>1</v>
      </c>
      <c r="AG20" s="25"/>
      <c r="AH20" s="25">
        <v>1</v>
      </c>
      <c r="AI20" s="25"/>
      <c r="AJ20" s="25"/>
      <c r="AK20" s="25"/>
      <c r="AL20" s="25"/>
      <c r="AM20" s="25"/>
      <c r="AN20" s="28"/>
      <c r="AO20" s="25"/>
      <c r="AP20" s="25"/>
      <c r="AQ20" s="25"/>
      <c r="AR20" s="25"/>
      <c r="AS20" s="25"/>
      <c r="AT20" s="25"/>
      <c r="AU20" s="25"/>
      <c r="AV20" s="20"/>
      <c r="AW20" s="1"/>
      <c r="AX20" s="26"/>
      <c r="AY20" s="26"/>
      <c r="AZ20" s="26"/>
      <c r="BA20" s="26"/>
      <c r="BB20" s="26"/>
      <c r="BC20" s="26"/>
      <c r="BD20" s="26"/>
      <c r="BE20" s="20"/>
    </row>
    <row r="21" spans="1:57" x14ac:dyDescent="0.25">
      <c r="A21" s="1" t="s">
        <v>321</v>
      </c>
      <c r="B21" s="25"/>
      <c r="C21" s="25">
        <v>1</v>
      </c>
      <c r="D21" s="25"/>
      <c r="E21" s="25"/>
      <c r="F21" s="25"/>
      <c r="G21" s="31"/>
      <c r="H21" s="26">
        <v>1</v>
      </c>
      <c r="I21" s="26"/>
      <c r="J21" s="26"/>
      <c r="K21" s="26"/>
      <c r="L21" s="20"/>
      <c r="M21" s="1"/>
      <c r="N21" s="25"/>
      <c r="O21" s="25"/>
      <c r="P21" s="25"/>
      <c r="Q21" s="25"/>
      <c r="R21" s="25"/>
      <c r="S21" s="25"/>
      <c r="T21" s="25"/>
      <c r="U21" s="20"/>
      <c r="V21" s="1" t="s">
        <v>321</v>
      </c>
      <c r="W21" s="26">
        <v>1</v>
      </c>
      <c r="X21" s="26"/>
      <c r="Y21" s="26">
        <v>1</v>
      </c>
      <c r="Z21" s="26"/>
      <c r="AA21" s="26"/>
      <c r="AB21" s="26"/>
      <c r="AC21" s="26"/>
      <c r="AD21" s="20"/>
      <c r="AE21" s="1"/>
      <c r="AF21" s="25"/>
      <c r="AG21" s="25"/>
      <c r="AH21" s="25"/>
      <c r="AI21" s="25"/>
      <c r="AJ21" s="25"/>
      <c r="AK21" s="25"/>
      <c r="AL21" s="25"/>
      <c r="AM21" s="25"/>
      <c r="AN21" s="28"/>
      <c r="AO21" s="25"/>
      <c r="AP21" s="25"/>
      <c r="AQ21" s="25"/>
      <c r="AR21" s="25"/>
      <c r="AS21" s="25"/>
      <c r="AT21" s="25"/>
      <c r="AU21" s="25"/>
      <c r="AV21" s="20"/>
      <c r="AW21" s="1"/>
      <c r="AX21" s="26"/>
      <c r="AY21" s="26"/>
      <c r="AZ21" s="26"/>
      <c r="BA21" s="26"/>
      <c r="BB21" s="26"/>
      <c r="BC21" s="26"/>
      <c r="BD21" s="26"/>
      <c r="BE21" s="20"/>
    </row>
    <row r="22" spans="1:57" x14ac:dyDescent="0.25">
      <c r="A22" s="1" t="s">
        <v>322</v>
      </c>
      <c r="B22" s="25"/>
      <c r="C22" s="25">
        <v>1</v>
      </c>
      <c r="D22" s="25"/>
      <c r="E22" s="25"/>
      <c r="F22" s="25"/>
      <c r="G22" s="31"/>
      <c r="H22" s="26">
        <v>1</v>
      </c>
      <c r="I22" s="26"/>
      <c r="J22" s="26"/>
      <c r="K22" s="26"/>
      <c r="L22" s="20"/>
      <c r="M22" s="1"/>
      <c r="N22" s="25"/>
      <c r="O22" s="25"/>
      <c r="P22" s="25"/>
      <c r="Q22" s="25"/>
      <c r="R22" s="25"/>
      <c r="S22" s="25"/>
      <c r="T22" s="25"/>
      <c r="U22" s="20"/>
      <c r="V22" s="1" t="s">
        <v>322</v>
      </c>
      <c r="W22" s="26">
        <v>1</v>
      </c>
      <c r="X22" s="26"/>
      <c r="Y22" s="26">
        <v>1</v>
      </c>
      <c r="Z22" s="26"/>
      <c r="AA22" s="26"/>
      <c r="AB22" s="26"/>
      <c r="AC22" s="26"/>
      <c r="AD22" s="20"/>
      <c r="AE22" s="1"/>
      <c r="AF22" s="25"/>
      <c r="AG22" s="25"/>
      <c r="AH22" s="25"/>
      <c r="AI22" s="25"/>
      <c r="AJ22" s="25"/>
      <c r="AK22" s="25"/>
      <c r="AL22" s="25"/>
      <c r="AM22" s="25"/>
      <c r="AN22" s="28"/>
      <c r="AO22" s="25"/>
      <c r="AP22" s="25"/>
      <c r="AQ22" s="25"/>
      <c r="AR22" s="25"/>
      <c r="AS22" s="25"/>
      <c r="AT22" s="25"/>
      <c r="AU22" s="25"/>
      <c r="AV22" s="20"/>
      <c r="AW22" s="1"/>
      <c r="AX22" s="26"/>
      <c r="AY22" s="26"/>
      <c r="AZ22" s="26"/>
      <c r="BA22" s="26"/>
      <c r="BB22" s="26"/>
      <c r="BC22" s="26"/>
      <c r="BD22" s="26"/>
      <c r="BE22" s="20"/>
    </row>
    <row r="23" spans="1:57" x14ac:dyDescent="0.25">
      <c r="A23" s="1" t="s">
        <v>323</v>
      </c>
      <c r="B23" s="25"/>
      <c r="C23" s="25">
        <v>1</v>
      </c>
      <c r="D23" s="25"/>
      <c r="E23" s="25"/>
      <c r="F23" s="25"/>
      <c r="G23" s="31"/>
      <c r="H23" s="26">
        <v>1</v>
      </c>
      <c r="I23" s="26"/>
      <c r="J23" s="26"/>
      <c r="K23" s="26"/>
      <c r="L23" s="20"/>
      <c r="M23" s="1"/>
      <c r="N23" s="25"/>
      <c r="O23" s="25"/>
      <c r="P23" s="25"/>
      <c r="Q23" s="25"/>
      <c r="R23" s="25"/>
      <c r="S23" s="25"/>
      <c r="T23" s="25"/>
      <c r="U23" s="20"/>
      <c r="V23" s="1" t="s">
        <v>323</v>
      </c>
      <c r="W23" s="26">
        <v>1</v>
      </c>
      <c r="X23" s="26"/>
      <c r="Y23" s="26">
        <v>1</v>
      </c>
      <c r="Z23" s="26"/>
      <c r="AA23" s="26"/>
      <c r="AB23" s="26"/>
      <c r="AC23" s="26"/>
      <c r="AD23" s="20"/>
      <c r="AE23" s="1"/>
      <c r="AF23" s="25"/>
      <c r="AG23" s="25"/>
      <c r="AH23" s="25"/>
      <c r="AI23" s="25"/>
      <c r="AJ23" s="25"/>
      <c r="AK23" s="25"/>
      <c r="AL23" s="25"/>
      <c r="AM23" s="25"/>
      <c r="AN23" s="28"/>
      <c r="AO23" s="25"/>
      <c r="AP23" s="25"/>
      <c r="AQ23" s="25"/>
      <c r="AR23" s="25"/>
      <c r="AS23" s="25"/>
      <c r="AT23" s="25"/>
      <c r="AU23" s="25"/>
      <c r="AV23" s="20"/>
      <c r="AW23" s="1"/>
      <c r="AX23" s="26"/>
      <c r="AY23" s="26"/>
      <c r="AZ23" s="26"/>
      <c r="BA23" s="26"/>
      <c r="BB23" s="26"/>
      <c r="BC23" s="26"/>
      <c r="BD23" s="26"/>
      <c r="BE23" s="20"/>
    </row>
    <row r="24" spans="1:57" x14ac:dyDescent="0.25">
      <c r="A24" s="1" t="s">
        <v>230</v>
      </c>
      <c r="B24" s="25"/>
      <c r="C24" s="25">
        <v>1</v>
      </c>
      <c r="D24" s="25"/>
      <c r="E24" s="25"/>
      <c r="F24" s="25"/>
      <c r="G24" s="31"/>
      <c r="H24" s="26"/>
      <c r="I24" s="26"/>
      <c r="J24" s="26"/>
      <c r="K24" s="26">
        <v>1</v>
      </c>
      <c r="L24" s="20"/>
      <c r="M24" s="1"/>
      <c r="N24" s="25"/>
      <c r="O24" s="25"/>
      <c r="P24" s="25"/>
      <c r="Q24" s="25"/>
      <c r="R24" s="25"/>
      <c r="S24" s="25"/>
      <c r="T24" s="25"/>
      <c r="U24" s="20"/>
      <c r="V24" s="1" t="s">
        <v>230</v>
      </c>
      <c r="W24" s="26">
        <v>1</v>
      </c>
      <c r="X24" s="26"/>
      <c r="Y24" s="26"/>
      <c r="Z24" s="26"/>
      <c r="AA24" s="26"/>
      <c r="AB24" s="26">
        <v>1</v>
      </c>
      <c r="AC24" s="26"/>
      <c r="AD24" s="20"/>
      <c r="AE24" s="1"/>
      <c r="AF24" s="25"/>
      <c r="AG24" s="25"/>
      <c r="AH24" s="25"/>
      <c r="AI24" s="25"/>
      <c r="AJ24" s="25"/>
      <c r="AK24" s="25"/>
      <c r="AL24" s="25"/>
      <c r="AM24" s="25"/>
      <c r="AN24" s="28"/>
      <c r="AO24" s="25"/>
      <c r="AP24" s="25"/>
      <c r="AQ24" s="25"/>
      <c r="AR24" s="25"/>
      <c r="AS24" s="25"/>
      <c r="AT24" s="25"/>
      <c r="AU24" s="25"/>
      <c r="AV24" s="20"/>
      <c r="AW24" s="1"/>
      <c r="AX24" s="26"/>
      <c r="AY24" s="26"/>
      <c r="AZ24" s="26"/>
      <c r="BA24" s="26"/>
      <c r="BB24" s="26"/>
      <c r="BC24" s="26"/>
      <c r="BD24" s="26"/>
      <c r="BE24" s="20"/>
    </row>
    <row r="25" spans="1:57" x14ac:dyDescent="0.25">
      <c r="A25" s="1" t="s">
        <v>324</v>
      </c>
      <c r="B25" s="25"/>
      <c r="C25" s="25">
        <v>1</v>
      </c>
      <c r="D25" s="25"/>
      <c r="E25" s="25"/>
      <c r="F25" s="25"/>
      <c r="G25" s="31"/>
      <c r="H25" s="26">
        <v>1</v>
      </c>
      <c r="I25" s="26"/>
      <c r="J25" s="26"/>
      <c r="K25" s="26"/>
      <c r="L25" s="20"/>
      <c r="M25" s="1"/>
      <c r="N25" s="25"/>
      <c r="O25" s="25"/>
      <c r="P25" s="25"/>
      <c r="Q25" s="25"/>
      <c r="R25" s="25"/>
      <c r="S25" s="25"/>
      <c r="T25" s="25"/>
      <c r="U25" s="20"/>
      <c r="V25" s="1" t="s">
        <v>324</v>
      </c>
      <c r="W25" s="26">
        <v>1</v>
      </c>
      <c r="X25" s="26"/>
      <c r="Y25" s="26">
        <v>1</v>
      </c>
      <c r="Z25" s="26"/>
      <c r="AA25" s="26"/>
      <c r="AB25" s="26"/>
      <c r="AC25" s="26"/>
      <c r="AD25" s="20"/>
      <c r="AE25" s="1"/>
      <c r="AF25" s="25"/>
      <c r="AG25" s="25"/>
      <c r="AH25" s="25"/>
      <c r="AI25" s="25"/>
      <c r="AJ25" s="25"/>
      <c r="AK25" s="25"/>
      <c r="AL25" s="25"/>
      <c r="AM25" s="25"/>
      <c r="AN25" s="28"/>
      <c r="AO25" s="25"/>
      <c r="AP25" s="25"/>
      <c r="AQ25" s="25"/>
      <c r="AR25" s="25"/>
      <c r="AS25" s="25"/>
      <c r="AT25" s="25"/>
      <c r="AU25" s="25"/>
      <c r="AV25" s="20"/>
      <c r="AW25" s="1"/>
      <c r="AX25" s="26"/>
      <c r="AY25" s="26"/>
      <c r="AZ25" s="26"/>
      <c r="BA25" s="26"/>
      <c r="BB25" s="26"/>
      <c r="BC25" s="26"/>
      <c r="BD25" s="26"/>
      <c r="BE25" s="20"/>
    </row>
    <row r="26" spans="1:57" x14ac:dyDescent="0.25">
      <c r="A26" s="1" t="s">
        <v>325</v>
      </c>
      <c r="B26" s="25"/>
      <c r="C26" s="25">
        <v>1</v>
      </c>
      <c r="D26" s="25"/>
      <c r="E26" s="25"/>
      <c r="F26" s="25"/>
      <c r="G26" s="31"/>
      <c r="H26" s="26">
        <v>1</v>
      </c>
      <c r="I26" s="26"/>
      <c r="J26" s="26"/>
      <c r="K26" s="26"/>
      <c r="L26" s="20"/>
      <c r="M26" s="1"/>
      <c r="N26" s="25"/>
      <c r="O26" s="25"/>
      <c r="P26" s="25"/>
      <c r="Q26" s="25"/>
      <c r="R26" s="25"/>
      <c r="S26" s="25"/>
      <c r="T26" s="25"/>
      <c r="U26" s="20"/>
      <c r="V26" s="1" t="s">
        <v>325</v>
      </c>
      <c r="W26" s="26">
        <v>1</v>
      </c>
      <c r="X26" s="26"/>
      <c r="Y26" s="26">
        <v>1</v>
      </c>
      <c r="Z26" s="26"/>
      <c r="AA26" s="26"/>
      <c r="AB26" s="26"/>
      <c r="AC26" s="26"/>
      <c r="AD26" s="20"/>
      <c r="AE26" s="1"/>
      <c r="AF26" s="25"/>
      <c r="AG26" s="25"/>
      <c r="AH26" s="25"/>
      <c r="AI26" s="25"/>
      <c r="AJ26" s="25"/>
      <c r="AK26" s="25"/>
      <c r="AL26" s="25"/>
      <c r="AM26" s="25"/>
      <c r="AN26" s="28"/>
      <c r="AO26" s="25"/>
      <c r="AP26" s="25"/>
      <c r="AQ26" s="25"/>
      <c r="AR26" s="25"/>
      <c r="AS26" s="25"/>
      <c r="AT26" s="25"/>
      <c r="AU26" s="25"/>
      <c r="AV26" s="20"/>
      <c r="AW26" s="1"/>
      <c r="AX26" s="26"/>
      <c r="AY26" s="26"/>
      <c r="AZ26" s="26"/>
      <c r="BA26" s="26"/>
      <c r="BB26" s="26"/>
      <c r="BC26" s="26"/>
      <c r="BD26" s="26"/>
      <c r="BE26" s="20"/>
    </row>
    <row r="27" spans="1:57" x14ac:dyDescent="0.25">
      <c r="A27" s="8" t="s">
        <v>4</v>
      </c>
      <c r="B27" s="25">
        <f t="shared" ref="B27:L27" si="0">SUM(B4:B26)</f>
        <v>2</v>
      </c>
      <c r="C27" s="25">
        <f t="shared" si="0"/>
        <v>16</v>
      </c>
      <c r="D27" s="25">
        <f t="shared" si="0"/>
        <v>4</v>
      </c>
      <c r="E27" s="25">
        <f t="shared" si="0"/>
        <v>0</v>
      </c>
      <c r="F27" s="25">
        <f t="shared" si="0"/>
        <v>1</v>
      </c>
      <c r="G27" s="31">
        <f t="shared" si="0"/>
        <v>0</v>
      </c>
      <c r="H27" s="26">
        <f t="shared" si="0"/>
        <v>19</v>
      </c>
      <c r="I27" s="26">
        <f t="shared" si="0"/>
        <v>0</v>
      </c>
      <c r="J27" s="26">
        <f t="shared" si="0"/>
        <v>2</v>
      </c>
      <c r="K27" s="26">
        <f t="shared" si="0"/>
        <v>2</v>
      </c>
      <c r="L27" s="20">
        <f t="shared" si="0"/>
        <v>0</v>
      </c>
      <c r="N27" s="25">
        <f t="shared" ref="N27:T27" si="1">SUM(N4:N26)</f>
        <v>2</v>
      </c>
      <c r="O27" s="25">
        <f t="shared" si="1"/>
        <v>0</v>
      </c>
      <c r="P27" s="25">
        <f t="shared" si="1"/>
        <v>1</v>
      </c>
      <c r="Q27" s="25">
        <f t="shared" si="1"/>
        <v>0</v>
      </c>
      <c r="R27" s="25">
        <f t="shared" si="1"/>
        <v>1</v>
      </c>
      <c r="S27" s="25">
        <f t="shared" si="1"/>
        <v>0</v>
      </c>
      <c r="T27" s="25">
        <f t="shared" si="1"/>
        <v>0</v>
      </c>
      <c r="U27" s="20">
        <f>IF(SUM(O27:T27)=N27,N27,"Error")</f>
        <v>2</v>
      </c>
      <c r="V27" s="29"/>
      <c r="W27" s="26">
        <f t="shared" ref="W27:AC27" si="2">SUM(W4:W26)</f>
        <v>16</v>
      </c>
      <c r="X27" s="26">
        <f t="shared" si="2"/>
        <v>0</v>
      </c>
      <c r="Y27" s="26">
        <f t="shared" si="2"/>
        <v>13</v>
      </c>
      <c r="Z27" s="26">
        <f t="shared" si="2"/>
        <v>0</v>
      </c>
      <c r="AA27" s="26">
        <f t="shared" si="2"/>
        <v>1</v>
      </c>
      <c r="AB27" s="26">
        <f t="shared" si="2"/>
        <v>2</v>
      </c>
      <c r="AC27" s="26">
        <f t="shared" si="2"/>
        <v>0</v>
      </c>
      <c r="AD27" s="20">
        <f>IF(SUM(X27:AC27)=W27,W27,"Error")</f>
        <v>16</v>
      </c>
      <c r="AF27" s="26">
        <f t="shared" ref="AF27" si="3">SUM(AF4:AF26)</f>
        <v>4</v>
      </c>
      <c r="AG27" s="26">
        <f t="shared" ref="AG27" si="4">SUM(AG4:AG26)</f>
        <v>0</v>
      </c>
      <c r="AH27" s="26">
        <f t="shared" ref="AH27" si="5">SUM(AH4:AH26)</f>
        <v>4</v>
      </c>
      <c r="AI27" s="26">
        <f t="shared" ref="AI27" si="6">SUM(AI4:AI26)</f>
        <v>0</v>
      </c>
      <c r="AJ27" s="26">
        <f t="shared" ref="AJ27" si="7">SUM(AJ4:AJ26)</f>
        <v>0</v>
      </c>
      <c r="AK27" s="26">
        <f t="shared" ref="AK27" si="8">SUM(AK4:AK26)</f>
        <v>0</v>
      </c>
      <c r="AL27" s="26">
        <f t="shared" ref="AL27" si="9">SUM(AL4:AL26)</f>
        <v>0</v>
      </c>
      <c r="AM27" s="20">
        <f>IF(SUM(AG27:AL27)=AF27,AF27,"Error")</f>
        <v>4</v>
      </c>
      <c r="AN27" s="28"/>
      <c r="AO27" s="26">
        <f t="shared" ref="AO27" si="10">SUM(AO4:AO26)</f>
        <v>0</v>
      </c>
      <c r="AP27" s="26">
        <f t="shared" ref="AP27" si="11">SUM(AP4:AP26)</f>
        <v>0</v>
      </c>
      <c r="AQ27" s="26">
        <f t="shared" ref="AQ27" si="12">SUM(AQ4:AQ26)</f>
        <v>0</v>
      </c>
      <c r="AR27" s="26">
        <f t="shared" ref="AR27" si="13">SUM(AR4:AR26)</f>
        <v>0</v>
      </c>
      <c r="AS27" s="26">
        <f t="shared" ref="AS27" si="14">SUM(AS4:AS26)</f>
        <v>0</v>
      </c>
      <c r="AT27" s="26">
        <f t="shared" ref="AT27" si="15">SUM(AT4:AT26)</f>
        <v>0</v>
      </c>
      <c r="AU27" s="26">
        <f t="shared" ref="AU27" si="16">SUM(AU4:AU26)</f>
        <v>0</v>
      </c>
      <c r="AV27" s="20">
        <f>IF(SUM(AP27:AU27)=AO27,AO27,"Error")</f>
        <v>0</v>
      </c>
      <c r="AW27" s="29"/>
      <c r="AX27" s="26">
        <f t="shared" ref="AX27" si="17">SUM(AX4:AX26)</f>
        <v>1</v>
      </c>
      <c r="AY27" s="26">
        <f t="shared" ref="AY27" si="18">SUM(AY4:AY26)</f>
        <v>0</v>
      </c>
      <c r="AZ27" s="26">
        <f t="shared" ref="AZ27" si="19">SUM(AZ4:AZ26)</f>
        <v>1</v>
      </c>
      <c r="BA27" s="26">
        <f t="shared" ref="BA27" si="20">SUM(BA4:BA26)</f>
        <v>0</v>
      </c>
      <c r="BB27" s="26">
        <f t="shared" ref="BB27" si="21">SUM(BB4:BB26)</f>
        <v>0</v>
      </c>
      <c r="BC27" s="26">
        <f t="shared" ref="BC27" si="22">SUM(BC4:BC26)</f>
        <v>0</v>
      </c>
      <c r="BD27" s="26">
        <f t="shared" ref="BD27" si="23">SUM(BD4:BD26)</f>
        <v>0</v>
      </c>
      <c r="BE27" s="20">
        <f>IF(SUM(AY27:BD27)=AX27,AX27,"Error")</f>
        <v>1</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C3712F4D-8BD7-44EE-8DD9-CE9346AA7F6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29"/>
  <sheetViews>
    <sheetView workbookViewId="0">
      <selection activeCell="A29" sqref="A29"/>
    </sheetView>
  </sheetViews>
  <sheetFormatPr defaultRowHeight="15" x14ac:dyDescent="0.25"/>
  <cols>
    <col min="1" max="1" width="14.140625" customWidth="1"/>
    <col min="2" max="2" width="5.85546875" customWidth="1"/>
    <col min="3" max="3" width="7.5703125" customWidth="1"/>
    <col min="4" max="4" width="8.42578125" customWidth="1"/>
    <col min="5" max="5" width="10.140625" customWidth="1"/>
    <col min="6" max="6" width="8" customWidth="1"/>
    <col min="7" max="7" width="6.7109375" customWidth="1"/>
    <col min="8" max="8" width="6.5703125" customWidth="1"/>
    <col min="9" max="9" width="8.7109375" customWidth="1"/>
    <col min="10" max="10" width="6.5703125" customWidth="1"/>
    <col min="11" max="11" width="7.5703125" customWidth="1"/>
    <col min="13" max="13" width="13.42578125" customWidth="1"/>
    <col min="14" max="14" width="7.140625" customWidth="1"/>
    <col min="15" max="15" width="6.7109375" customWidth="1"/>
    <col min="16" max="16" width="6.5703125" customWidth="1"/>
    <col min="17" max="17" width="7.5703125" customWidth="1"/>
    <col min="18" max="18" width="7.7109375" customWidth="1"/>
    <col min="22" max="22" width="13.5703125" customWidth="1"/>
    <col min="23" max="23" width="7" customWidth="1"/>
    <col min="24" max="24" width="5.7109375" customWidth="1"/>
    <col min="25" max="25" width="5.42578125" customWidth="1"/>
    <col min="26" max="26" width="6.85546875" customWidth="1"/>
    <col min="27" max="27" width="7.140625" customWidth="1"/>
    <col min="28" max="28" width="7.28515625" customWidth="1"/>
    <col min="31" max="31" width="14.140625" customWidth="1"/>
    <col min="32" max="32" width="7.7109375" customWidth="1"/>
    <col min="40" max="40" width="13" customWidth="1"/>
    <col min="41" max="41" width="8" customWidth="1"/>
    <col min="42" max="42" width="6.42578125" customWidth="1"/>
    <col min="43" max="43" width="5.5703125" customWidth="1"/>
    <col min="45" max="45" width="8.42578125" customWidth="1"/>
    <col min="49" max="49" width="13.42578125" customWidth="1"/>
    <col min="50" max="50" width="7.28515625" customWidth="1"/>
    <col min="51" max="51" width="6.28515625" customWidth="1"/>
    <col min="52" max="52" width="5.42578125" customWidth="1"/>
    <col min="54" max="54" width="6.85546875" customWidth="1"/>
    <col min="55" max="55" width="7.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326</v>
      </c>
      <c r="B4" s="25"/>
      <c r="C4" s="25">
        <v>1</v>
      </c>
      <c r="D4" s="25"/>
      <c r="E4" s="25"/>
      <c r="F4" s="25"/>
      <c r="G4" s="30"/>
      <c r="H4" s="27">
        <v>1</v>
      </c>
      <c r="I4" s="27"/>
      <c r="J4" s="27"/>
      <c r="K4" s="27"/>
      <c r="L4" s="19"/>
      <c r="M4" s="1"/>
      <c r="N4" s="25"/>
      <c r="O4" s="25"/>
      <c r="P4" s="25"/>
      <c r="Q4" s="25"/>
      <c r="R4" s="25"/>
      <c r="S4" s="25"/>
      <c r="T4" s="25"/>
      <c r="U4" s="19"/>
      <c r="V4" s="1" t="s">
        <v>326</v>
      </c>
      <c r="W4" s="27">
        <v>1</v>
      </c>
      <c r="X4" s="27"/>
      <c r="Y4" s="27">
        <v>1</v>
      </c>
      <c r="Z4" s="27"/>
      <c r="AA4" s="27"/>
      <c r="AB4" s="27"/>
      <c r="AC4" s="27"/>
      <c r="AD4" s="19"/>
      <c r="AE4" s="1"/>
      <c r="AN4" s="37"/>
      <c r="AO4" s="38"/>
      <c r="AP4" s="38"/>
      <c r="AQ4" s="38"/>
      <c r="AR4" s="38"/>
      <c r="AS4" s="38"/>
      <c r="AT4" s="38"/>
      <c r="AU4" s="38"/>
      <c r="AV4" s="39"/>
      <c r="BE4" s="39"/>
    </row>
    <row r="5" spans="1:57" x14ac:dyDescent="0.25">
      <c r="A5" s="1" t="s">
        <v>327</v>
      </c>
      <c r="B5" s="25"/>
      <c r="C5" s="25">
        <v>1</v>
      </c>
      <c r="D5" s="25"/>
      <c r="E5" s="25"/>
      <c r="F5" s="25"/>
      <c r="G5" s="31">
        <v>1</v>
      </c>
      <c r="H5" s="26"/>
      <c r="I5" s="26"/>
      <c r="J5" s="26"/>
      <c r="K5" s="26"/>
      <c r="L5" s="20"/>
      <c r="M5" s="1"/>
      <c r="N5" s="25"/>
      <c r="O5" s="25"/>
      <c r="P5" s="25"/>
      <c r="Q5" s="25"/>
      <c r="R5" s="25"/>
      <c r="S5" s="25"/>
      <c r="T5" s="25"/>
      <c r="U5" s="20"/>
      <c r="V5" s="1" t="s">
        <v>327</v>
      </c>
      <c r="W5" s="26">
        <v>1</v>
      </c>
      <c r="X5" s="26">
        <v>1</v>
      </c>
      <c r="Y5" s="26"/>
      <c r="Z5" s="26"/>
      <c r="AA5" s="26"/>
      <c r="AB5" s="26"/>
      <c r="AC5" s="26"/>
      <c r="AD5" s="20"/>
      <c r="AE5" s="1"/>
      <c r="AN5" s="28"/>
      <c r="AO5" s="29"/>
      <c r="AP5" s="29"/>
      <c r="AQ5" s="29"/>
      <c r="AR5" s="29"/>
      <c r="AS5" s="29"/>
      <c r="AT5" s="29"/>
      <c r="AU5" s="29"/>
      <c r="AV5" s="23"/>
      <c r="BE5" s="23"/>
    </row>
    <row r="6" spans="1:57" x14ac:dyDescent="0.25">
      <c r="A6" s="1" t="s">
        <v>328</v>
      </c>
      <c r="B6" s="25"/>
      <c r="C6" s="25">
        <v>1</v>
      </c>
      <c r="D6" s="25"/>
      <c r="E6" s="25"/>
      <c r="F6" s="25"/>
      <c r="G6" s="31"/>
      <c r="H6" s="26">
        <v>1</v>
      </c>
      <c r="I6" s="26"/>
      <c r="J6" s="26"/>
      <c r="K6" s="26"/>
      <c r="L6" s="20"/>
      <c r="M6" s="1"/>
      <c r="N6" s="25"/>
      <c r="O6" s="25"/>
      <c r="P6" s="25"/>
      <c r="Q6" s="25"/>
      <c r="R6" s="25"/>
      <c r="S6" s="25"/>
      <c r="T6" s="25"/>
      <c r="U6" s="20"/>
      <c r="V6" s="1" t="s">
        <v>328</v>
      </c>
      <c r="W6" s="26">
        <v>1</v>
      </c>
      <c r="X6" s="26"/>
      <c r="Y6" s="26">
        <v>1</v>
      </c>
      <c r="Z6" s="26"/>
      <c r="AA6" s="26"/>
      <c r="AB6" s="26"/>
      <c r="AC6" s="26"/>
      <c r="AD6" s="20"/>
      <c r="AE6" s="1"/>
      <c r="AN6" s="28"/>
      <c r="AO6" s="29"/>
      <c r="AP6" s="29"/>
      <c r="AQ6" s="29"/>
      <c r="AR6" s="29"/>
      <c r="AS6" s="29"/>
      <c r="AT6" s="29"/>
      <c r="AU6" s="29"/>
      <c r="AV6" s="23"/>
      <c r="BE6" s="23"/>
    </row>
    <row r="7" spans="1:57" x14ac:dyDescent="0.25">
      <c r="A7" s="1" t="s">
        <v>329</v>
      </c>
      <c r="B7" s="25">
        <v>1</v>
      </c>
      <c r="C7" s="25"/>
      <c r="D7" s="25"/>
      <c r="E7" s="25"/>
      <c r="F7" s="25"/>
      <c r="G7" s="31"/>
      <c r="H7" s="26">
        <v>1</v>
      </c>
      <c r="I7" s="26"/>
      <c r="J7" s="26"/>
      <c r="K7" s="26"/>
      <c r="L7" s="20"/>
      <c r="M7" s="1" t="s">
        <v>329</v>
      </c>
      <c r="N7" s="25">
        <v>1</v>
      </c>
      <c r="O7" s="25"/>
      <c r="P7" s="25">
        <v>1</v>
      </c>
      <c r="Q7" s="25"/>
      <c r="R7" s="25"/>
      <c r="S7" s="25"/>
      <c r="T7" s="25"/>
      <c r="U7" s="20"/>
      <c r="V7" s="1"/>
      <c r="W7" s="26"/>
      <c r="X7" s="26"/>
      <c r="Y7" s="26"/>
      <c r="Z7" s="26"/>
      <c r="AA7" s="26"/>
      <c r="AB7" s="26"/>
      <c r="AC7" s="26"/>
      <c r="AD7" s="20"/>
      <c r="AE7" s="1"/>
      <c r="AN7" s="28"/>
      <c r="AO7" s="29"/>
      <c r="AP7" s="29"/>
      <c r="AQ7" s="29"/>
      <c r="AR7" s="29"/>
      <c r="AS7" s="29"/>
      <c r="AT7" s="29"/>
      <c r="AU7" s="29"/>
      <c r="AV7" s="23"/>
      <c r="BE7" s="23"/>
    </row>
    <row r="8" spans="1:57" x14ac:dyDescent="0.25">
      <c r="A8" s="1" t="s">
        <v>330</v>
      </c>
      <c r="B8" s="25"/>
      <c r="C8" s="25"/>
      <c r="D8" s="25">
        <v>1</v>
      </c>
      <c r="E8" s="25"/>
      <c r="F8" s="25"/>
      <c r="G8" s="31"/>
      <c r="H8" s="26">
        <v>1</v>
      </c>
      <c r="I8" s="26"/>
      <c r="J8" s="26"/>
      <c r="K8" s="26"/>
      <c r="L8" s="20"/>
      <c r="M8" s="1"/>
      <c r="N8" s="25"/>
      <c r="O8" s="25"/>
      <c r="P8" s="25"/>
      <c r="Q8" s="25"/>
      <c r="R8" s="25"/>
      <c r="S8" s="25"/>
      <c r="T8" s="25"/>
      <c r="U8" s="20"/>
      <c r="V8" s="1"/>
      <c r="W8" s="26"/>
      <c r="X8" s="26"/>
      <c r="Y8" s="26"/>
      <c r="Z8" s="26"/>
      <c r="AA8" s="26"/>
      <c r="AB8" s="26"/>
      <c r="AC8" s="26"/>
      <c r="AD8" s="20"/>
      <c r="AE8" s="1" t="s">
        <v>330</v>
      </c>
      <c r="AF8" s="25">
        <v>1</v>
      </c>
      <c r="AG8" s="25"/>
      <c r="AH8" s="25">
        <v>1</v>
      </c>
      <c r="AI8" s="25"/>
      <c r="AJ8" s="25"/>
      <c r="AK8" s="25"/>
      <c r="AL8" s="25"/>
      <c r="AM8" s="25"/>
      <c r="AN8" s="28"/>
      <c r="AO8" s="29"/>
      <c r="AP8" s="29"/>
      <c r="AQ8" s="29"/>
      <c r="AR8" s="29"/>
      <c r="AS8" s="29"/>
      <c r="AT8" s="29"/>
      <c r="AU8" s="29"/>
      <c r="AV8" s="23"/>
      <c r="BE8" s="23"/>
    </row>
    <row r="9" spans="1:57" x14ac:dyDescent="0.25">
      <c r="A9" s="1" t="s">
        <v>331</v>
      </c>
      <c r="B9" s="25"/>
      <c r="C9" s="25"/>
      <c r="D9" s="25">
        <v>1</v>
      </c>
      <c r="E9" s="25"/>
      <c r="F9" s="25"/>
      <c r="G9" s="31"/>
      <c r="H9" s="26">
        <v>1</v>
      </c>
      <c r="I9" s="26"/>
      <c r="J9" s="26"/>
      <c r="K9" s="26"/>
      <c r="L9" s="20"/>
      <c r="M9" s="1"/>
      <c r="N9" s="25"/>
      <c r="O9" s="25"/>
      <c r="P9" s="25"/>
      <c r="Q9" s="25"/>
      <c r="R9" s="25"/>
      <c r="S9" s="25"/>
      <c r="T9" s="25"/>
      <c r="U9" s="20"/>
      <c r="V9" s="1"/>
      <c r="W9" s="26"/>
      <c r="X9" s="26"/>
      <c r="Y9" s="26"/>
      <c r="Z9" s="26"/>
      <c r="AA9" s="26"/>
      <c r="AB9" s="26"/>
      <c r="AC9" s="26"/>
      <c r="AD9" s="20"/>
      <c r="AE9" s="1" t="s">
        <v>331</v>
      </c>
      <c r="AF9" s="25">
        <v>1</v>
      </c>
      <c r="AG9" s="25"/>
      <c r="AH9" s="25">
        <v>1</v>
      </c>
      <c r="AI9" s="25"/>
      <c r="AJ9" s="25"/>
      <c r="AK9" s="25"/>
      <c r="AL9" s="25"/>
      <c r="AM9" s="25"/>
      <c r="AN9" s="28"/>
      <c r="AO9" s="29"/>
      <c r="AP9" s="29"/>
      <c r="AQ9" s="29"/>
      <c r="AR9" s="29"/>
      <c r="AS9" s="29"/>
      <c r="AT9" s="29"/>
      <c r="AU9" s="29"/>
      <c r="AV9" s="23"/>
      <c r="BE9" s="23"/>
    </row>
    <row r="10" spans="1:57" x14ac:dyDescent="0.25">
      <c r="A10" s="1" t="s">
        <v>332</v>
      </c>
      <c r="B10" s="25"/>
      <c r="C10" s="25"/>
      <c r="D10" s="25">
        <v>1</v>
      </c>
      <c r="E10" s="25"/>
      <c r="F10" s="25"/>
      <c r="G10" s="31"/>
      <c r="H10" s="26">
        <v>1</v>
      </c>
      <c r="I10" s="26"/>
      <c r="J10" s="26"/>
      <c r="K10" s="26"/>
      <c r="L10" s="20"/>
      <c r="M10" s="1"/>
      <c r="N10" s="25"/>
      <c r="O10" s="25"/>
      <c r="P10" s="25"/>
      <c r="Q10" s="25"/>
      <c r="R10" s="25"/>
      <c r="S10" s="25"/>
      <c r="T10" s="25"/>
      <c r="U10" s="20"/>
      <c r="V10" s="1"/>
      <c r="W10" s="26"/>
      <c r="X10" s="26"/>
      <c r="Y10" s="26"/>
      <c r="Z10" s="26"/>
      <c r="AA10" s="26"/>
      <c r="AB10" s="26"/>
      <c r="AC10" s="26"/>
      <c r="AD10" s="20"/>
      <c r="AE10" s="1" t="s">
        <v>332</v>
      </c>
      <c r="AF10" s="25">
        <v>1</v>
      </c>
      <c r="AG10" s="25"/>
      <c r="AH10" s="25">
        <v>1</v>
      </c>
      <c r="AI10" s="25"/>
      <c r="AJ10" s="25"/>
      <c r="AK10" s="25"/>
      <c r="AL10" s="25"/>
      <c r="AM10" s="25"/>
      <c r="AN10" s="28"/>
      <c r="AO10" s="29"/>
      <c r="AP10" s="29"/>
      <c r="AQ10" s="29"/>
      <c r="AR10" s="29"/>
      <c r="AS10" s="29"/>
      <c r="AT10" s="29"/>
      <c r="AU10" s="29"/>
      <c r="AV10" s="23"/>
      <c r="BE10" s="23"/>
    </row>
    <row r="11" spans="1:57" x14ac:dyDescent="0.25">
      <c r="A11" s="1" t="s">
        <v>333</v>
      </c>
      <c r="B11" s="25"/>
      <c r="C11" s="25"/>
      <c r="D11" s="25">
        <v>1</v>
      </c>
      <c r="E11" s="25"/>
      <c r="F11" s="25"/>
      <c r="G11" s="31"/>
      <c r="H11" s="26">
        <v>1</v>
      </c>
      <c r="I11" s="26"/>
      <c r="J11" s="26"/>
      <c r="K11" s="26"/>
      <c r="L11" s="20"/>
      <c r="M11" s="1"/>
      <c r="N11" s="25"/>
      <c r="O11" s="25"/>
      <c r="P11" s="25"/>
      <c r="Q11" s="25"/>
      <c r="R11" s="25"/>
      <c r="S11" s="25"/>
      <c r="T11" s="25"/>
      <c r="U11" s="20"/>
      <c r="V11" s="1"/>
      <c r="W11" s="26"/>
      <c r="X11" s="26"/>
      <c r="Y11" s="26"/>
      <c r="Z11" s="26"/>
      <c r="AA11" s="26"/>
      <c r="AB11" s="26"/>
      <c r="AC11" s="26"/>
      <c r="AD11" s="20"/>
      <c r="AE11" s="1" t="s">
        <v>333</v>
      </c>
      <c r="AF11" s="25">
        <v>1</v>
      </c>
      <c r="AG11" s="25"/>
      <c r="AH11" s="25">
        <v>1</v>
      </c>
      <c r="AI11" s="25"/>
      <c r="AJ11" s="25"/>
      <c r="AK11" s="25"/>
      <c r="AL11" s="25"/>
      <c r="AM11" s="25"/>
      <c r="AN11" s="28"/>
      <c r="AO11" s="29"/>
      <c r="AP11" s="29"/>
      <c r="AQ11" s="29"/>
      <c r="AR11" s="29"/>
      <c r="AS11" s="29"/>
      <c r="AT11" s="29"/>
      <c r="AU11" s="29"/>
      <c r="AV11" s="23"/>
      <c r="BE11" s="23"/>
    </row>
    <row r="12" spans="1:57" x14ac:dyDescent="0.25">
      <c r="A12" s="1" t="s">
        <v>334</v>
      </c>
      <c r="B12" s="25"/>
      <c r="C12" s="25">
        <v>1</v>
      </c>
      <c r="D12" s="25"/>
      <c r="E12" s="25"/>
      <c r="F12" s="25"/>
      <c r="G12" s="31"/>
      <c r="H12" s="26">
        <v>1</v>
      </c>
      <c r="I12" s="26"/>
      <c r="J12" s="26"/>
      <c r="K12" s="26"/>
      <c r="L12" s="20"/>
      <c r="M12" s="1"/>
      <c r="N12" s="25"/>
      <c r="O12" s="25"/>
      <c r="P12" s="25"/>
      <c r="Q12" s="25"/>
      <c r="R12" s="25"/>
      <c r="S12" s="25"/>
      <c r="T12" s="25"/>
      <c r="U12" s="20"/>
      <c r="V12" s="1" t="s">
        <v>334</v>
      </c>
      <c r="W12" s="26">
        <v>1</v>
      </c>
      <c r="X12" s="26"/>
      <c r="Y12" s="26">
        <v>1</v>
      </c>
      <c r="Z12" s="26"/>
      <c r="AA12" s="26"/>
      <c r="AB12" s="26"/>
      <c r="AC12" s="26"/>
      <c r="AD12" s="20"/>
      <c r="AE12" s="1"/>
      <c r="AF12" s="25"/>
      <c r="AG12" s="25"/>
      <c r="AH12" s="25"/>
      <c r="AI12" s="25"/>
      <c r="AJ12" s="25"/>
      <c r="AK12" s="25"/>
      <c r="AL12" s="25"/>
      <c r="AM12" s="25"/>
      <c r="AN12" s="28"/>
      <c r="AO12" s="29"/>
      <c r="AP12" s="29"/>
      <c r="AQ12" s="29"/>
      <c r="AR12" s="29"/>
      <c r="AS12" s="29"/>
      <c r="AT12" s="29"/>
      <c r="AU12" s="29"/>
      <c r="AV12" s="23"/>
      <c r="BE12" s="23"/>
    </row>
    <row r="13" spans="1:57" x14ac:dyDescent="0.25">
      <c r="A13" s="1" t="s">
        <v>335</v>
      </c>
      <c r="B13" s="25"/>
      <c r="C13" s="25">
        <v>1</v>
      </c>
      <c r="D13" s="25"/>
      <c r="E13" s="25"/>
      <c r="F13" s="25"/>
      <c r="G13" s="31"/>
      <c r="H13" s="26">
        <v>1</v>
      </c>
      <c r="I13" s="26"/>
      <c r="J13" s="26"/>
      <c r="K13" s="26"/>
      <c r="L13" s="20"/>
      <c r="M13" s="1"/>
      <c r="N13" s="25"/>
      <c r="O13" s="25"/>
      <c r="P13" s="25"/>
      <c r="Q13" s="25"/>
      <c r="R13" s="25"/>
      <c r="S13" s="25"/>
      <c r="T13" s="25"/>
      <c r="U13" s="20"/>
      <c r="V13" s="1" t="s">
        <v>335</v>
      </c>
      <c r="W13" s="26">
        <v>1</v>
      </c>
      <c r="X13" s="26"/>
      <c r="Y13" s="26">
        <v>1</v>
      </c>
      <c r="Z13" s="26"/>
      <c r="AA13" s="26"/>
      <c r="AB13" s="26"/>
      <c r="AC13" s="26"/>
      <c r="AD13" s="20"/>
      <c r="AE13" s="1"/>
      <c r="AF13" s="25"/>
      <c r="AG13" s="25"/>
      <c r="AH13" s="25"/>
      <c r="AI13" s="25"/>
      <c r="AJ13" s="25"/>
      <c r="AK13" s="25"/>
      <c r="AL13" s="25"/>
      <c r="AM13" s="25"/>
      <c r="AN13" s="28"/>
      <c r="AO13" s="29"/>
      <c r="AP13" s="29"/>
      <c r="AQ13" s="29"/>
      <c r="AR13" s="29"/>
      <c r="AS13" s="29"/>
      <c r="AT13" s="29"/>
      <c r="AU13" s="29"/>
      <c r="AV13" s="23"/>
      <c r="BE13" s="23"/>
    </row>
    <row r="14" spans="1:57" x14ac:dyDescent="0.25">
      <c r="A14" s="1" t="s">
        <v>336</v>
      </c>
      <c r="B14" s="25">
        <v>1</v>
      </c>
      <c r="C14" s="25"/>
      <c r="D14" s="25"/>
      <c r="E14" s="25"/>
      <c r="F14" s="25"/>
      <c r="G14" s="31"/>
      <c r="H14" s="26">
        <v>1</v>
      </c>
      <c r="I14" s="26"/>
      <c r="J14" s="26"/>
      <c r="K14" s="26"/>
      <c r="L14" s="20"/>
      <c r="M14" s="1" t="s">
        <v>336</v>
      </c>
      <c r="N14" s="25">
        <v>1</v>
      </c>
      <c r="O14" s="25"/>
      <c r="P14" s="25">
        <v>1</v>
      </c>
      <c r="Q14" s="25"/>
      <c r="R14" s="25"/>
      <c r="S14" s="25"/>
      <c r="T14" s="25"/>
      <c r="U14" s="20"/>
      <c r="V14" s="1"/>
      <c r="W14" s="26"/>
      <c r="X14" s="26"/>
      <c r="Y14" s="26"/>
      <c r="Z14" s="26"/>
      <c r="AA14" s="26"/>
      <c r="AB14" s="26"/>
      <c r="AC14" s="26"/>
      <c r="AD14" s="20"/>
      <c r="AE14" s="1"/>
      <c r="AF14" s="25"/>
      <c r="AG14" s="25"/>
      <c r="AH14" s="25"/>
      <c r="AI14" s="25"/>
      <c r="AJ14" s="25"/>
      <c r="AK14" s="25"/>
      <c r="AL14" s="25"/>
      <c r="AM14" s="25"/>
      <c r="AN14" s="28"/>
      <c r="AO14" s="29"/>
      <c r="AP14" s="29"/>
      <c r="AQ14" s="29"/>
      <c r="AR14" s="29"/>
      <c r="AS14" s="29"/>
      <c r="AT14" s="29"/>
      <c r="AU14" s="29"/>
      <c r="AV14" s="23"/>
      <c r="BE14" s="23"/>
    </row>
    <row r="15" spans="1:57" x14ac:dyDescent="0.25">
      <c r="A15" s="1" t="s">
        <v>337</v>
      </c>
      <c r="B15" s="25"/>
      <c r="C15" s="25">
        <v>1</v>
      </c>
      <c r="D15" s="25"/>
      <c r="E15" s="25"/>
      <c r="F15" s="25"/>
      <c r="G15" s="31"/>
      <c r="H15" s="26">
        <v>1</v>
      </c>
      <c r="I15" s="26"/>
      <c r="J15" s="26"/>
      <c r="K15" s="26"/>
      <c r="L15" s="20"/>
      <c r="M15" s="1"/>
      <c r="N15" s="25"/>
      <c r="O15" s="25"/>
      <c r="P15" s="25"/>
      <c r="Q15" s="25"/>
      <c r="R15" s="25"/>
      <c r="S15" s="25"/>
      <c r="T15" s="25"/>
      <c r="U15" s="20"/>
      <c r="V15" s="1" t="s">
        <v>337</v>
      </c>
      <c r="W15" s="26">
        <v>1</v>
      </c>
      <c r="X15" s="26"/>
      <c r="Y15" s="26">
        <v>1</v>
      </c>
      <c r="Z15" s="26"/>
      <c r="AA15" s="26"/>
      <c r="AB15" s="26"/>
      <c r="AC15" s="26"/>
      <c r="AD15" s="20"/>
      <c r="AE15" s="1"/>
      <c r="AF15" s="25"/>
      <c r="AG15" s="25"/>
      <c r="AH15" s="25"/>
      <c r="AI15" s="25"/>
      <c r="AJ15" s="25"/>
      <c r="AK15" s="25"/>
      <c r="AL15" s="25"/>
      <c r="AM15" s="25"/>
      <c r="AN15" s="28"/>
      <c r="AO15" s="29"/>
      <c r="AP15" s="29"/>
      <c r="AQ15" s="29"/>
      <c r="AR15" s="29"/>
      <c r="AS15" s="29"/>
      <c r="AT15" s="29"/>
      <c r="AU15" s="29"/>
      <c r="AV15" s="23"/>
      <c r="BE15" s="23"/>
    </row>
    <row r="16" spans="1:57" x14ac:dyDescent="0.25">
      <c r="A16" s="1" t="s">
        <v>338</v>
      </c>
      <c r="B16" s="25"/>
      <c r="C16" s="25">
        <v>1</v>
      </c>
      <c r="D16" s="25"/>
      <c r="E16" s="25"/>
      <c r="F16" s="25"/>
      <c r="G16" s="31"/>
      <c r="H16" s="26">
        <v>1</v>
      </c>
      <c r="I16" s="26"/>
      <c r="J16" s="26"/>
      <c r="K16" s="26"/>
      <c r="L16" s="20"/>
      <c r="M16" s="1"/>
      <c r="N16" s="25"/>
      <c r="O16" s="25"/>
      <c r="P16" s="25"/>
      <c r="Q16" s="25"/>
      <c r="R16" s="25"/>
      <c r="S16" s="25"/>
      <c r="T16" s="25"/>
      <c r="U16" s="20"/>
      <c r="V16" s="1" t="s">
        <v>338</v>
      </c>
      <c r="W16" s="32">
        <v>1</v>
      </c>
      <c r="X16" s="26"/>
      <c r="Y16" s="32">
        <v>1</v>
      </c>
      <c r="Z16" s="26"/>
      <c r="AA16" s="26"/>
      <c r="AB16" s="26"/>
      <c r="AC16" s="26"/>
      <c r="AD16" s="20"/>
      <c r="AE16" s="1"/>
      <c r="AF16" s="25"/>
      <c r="AG16" s="25"/>
      <c r="AH16" s="25"/>
      <c r="AI16" s="25"/>
      <c r="AJ16" s="25"/>
      <c r="AK16" s="25"/>
      <c r="AL16" s="25"/>
      <c r="AM16" s="25"/>
      <c r="AN16" s="28"/>
      <c r="AO16" s="29"/>
      <c r="AP16" s="29"/>
      <c r="AQ16" s="29"/>
      <c r="AR16" s="29"/>
      <c r="AS16" s="29"/>
      <c r="AT16" s="29"/>
      <c r="AU16" s="29"/>
      <c r="AV16" s="23"/>
      <c r="BE16" s="23"/>
    </row>
    <row r="17" spans="1:57" x14ac:dyDescent="0.25">
      <c r="A17" s="1" t="s">
        <v>339</v>
      </c>
      <c r="B17" s="25"/>
      <c r="C17" s="25"/>
      <c r="D17" s="25">
        <v>1</v>
      </c>
      <c r="E17" s="25"/>
      <c r="F17" s="25"/>
      <c r="G17" s="31"/>
      <c r="H17" s="26"/>
      <c r="I17" s="26"/>
      <c r="J17" s="26">
        <v>1</v>
      </c>
      <c r="K17" s="26"/>
      <c r="L17" s="20"/>
      <c r="M17" s="1"/>
      <c r="N17" s="25"/>
      <c r="O17" s="25"/>
      <c r="P17" s="25"/>
      <c r="Q17" s="25"/>
      <c r="R17" s="25"/>
      <c r="S17" s="25"/>
      <c r="T17" s="25"/>
      <c r="U17" s="20"/>
      <c r="V17" s="1"/>
      <c r="W17" s="26"/>
      <c r="X17" s="26"/>
      <c r="Y17" s="26"/>
      <c r="Z17" s="26"/>
      <c r="AA17" s="26"/>
      <c r="AB17" s="26"/>
      <c r="AC17" s="26"/>
      <c r="AD17" s="20"/>
      <c r="AE17" s="1" t="s">
        <v>339</v>
      </c>
      <c r="AF17" s="25">
        <v>1</v>
      </c>
      <c r="AG17" s="25"/>
      <c r="AH17" s="25"/>
      <c r="AI17" s="25"/>
      <c r="AJ17" s="25">
        <v>1</v>
      </c>
      <c r="AK17" s="25"/>
      <c r="AL17" s="25"/>
      <c r="AM17" s="25"/>
      <c r="AN17" s="28"/>
      <c r="AO17" s="29"/>
      <c r="AP17" s="29"/>
      <c r="AQ17" s="29"/>
      <c r="AR17" s="29"/>
      <c r="AS17" s="29"/>
      <c r="AT17" s="29"/>
      <c r="AU17" s="29"/>
      <c r="AV17" s="23"/>
      <c r="BE17" s="23"/>
    </row>
    <row r="18" spans="1:57" x14ac:dyDescent="0.25">
      <c r="A18" s="1" t="s">
        <v>340</v>
      </c>
      <c r="B18" s="25"/>
      <c r="C18" s="25"/>
      <c r="D18" s="25">
        <v>1</v>
      </c>
      <c r="E18" s="25"/>
      <c r="F18" s="25"/>
      <c r="G18" s="31"/>
      <c r="H18" s="26">
        <v>1</v>
      </c>
      <c r="I18" s="26"/>
      <c r="J18" s="26"/>
      <c r="K18" s="26"/>
      <c r="L18" s="20"/>
      <c r="M18" s="1"/>
      <c r="N18" s="25"/>
      <c r="O18" s="25"/>
      <c r="P18" s="25"/>
      <c r="Q18" s="25"/>
      <c r="R18" s="25"/>
      <c r="S18" s="25"/>
      <c r="T18" s="25"/>
      <c r="U18" s="20"/>
      <c r="V18" s="1"/>
      <c r="W18" s="26"/>
      <c r="X18" s="26"/>
      <c r="Y18" s="26"/>
      <c r="Z18" s="26"/>
      <c r="AA18" s="26"/>
      <c r="AB18" s="26"/>
      <c r="AC18" s="26"/>
      <c r="AD18" s="20"/>
      <c r="AE18" s="1" t="s">
        <v>340</v>
      </c>
      <c r="AF18" s="25">
        <v>1</v>
      </c>
      <c r="AG18" s="25"/>
      <c r="AH18" s="25">
        <v>1</v>
      </c>
      <c r="AI18" s="25"/>
      <c r="AJ18" s="25"/>
      <c r="AK18" s="25"/>
      <c r="AL18" s="25"/>
      <c r="AM18" s="25"/>
      <c r="AN18" s="28"/>
      <c r="AO18" s="29"/>
      <c r="AP18" s="29"/>
      <c r="AQ18" s="29"/>
      <c r="AR18" s="29"/>
      <c r="AS18" s="29"/>
      <c r="AT18" s="29"/>
      <c r="AU18" s="29"/>
      <c r="AV18" s="23"/>
      <c r="BE18" s="23"/>
    </row>
    <row r="19" spans="1:57" x14ac:dyDescent="0.25">
      <c r="A19" s="1" t="s">
        <v>341</v>
      </c>
      <c r="B19" s="25"/>
      <c r="C19" s="25">
        <v>1</v>
      </c>
      <c r="D19" s="25"/>
      <c r="E19" s="25"/>
      <c r="F19" s="25"/>
      <c r="G19" s="31"/>
      <c r="H19" s="26">
        <v>1</v>
      </c>
      <c r="I19" s="26"/>
      <c r="J19" s="26"/>
      <c r="K19" s="26"/>
      <c r="L19" s="20"/>
      <c r="M19" s="1"/>
      <c r="N19" s="25"/>
      <c r="O19" s="25"/>
      <c r="P19" s="25"/>
      <c r="Q19" s="25"/>
      <c r="R19" s="25"/>
      <c r="S19" s="25"/>
      <c r="T19" s="25"/>
      <c r="U19" s="20"/>
      <c r="V19" s="1" t="s">
        <v>341</v>
      </c>
      <c r="W19" s="26">
        <v>1</v>
      </c>
      <c r="X19" s="26"/>
      <c r="Y19" s="26">
        <v>1</v>
      </c>
      <c r="Z19" s="26"/>
      <c r="AA19" s="26"/>
      <c r="AB19" s="26"/>
      <c r="AC19" s="26"/>
      <c r="AD19" s="20"/>
      <c r="AE19" s="1"/>
      <c r="AF19" s="25"/>
      <c r="AG19" s="25"/>
      <c r="AH19" s="25"/>
      <c r="AI19" s="25"/>
      <c r="AJ19" s="25"/>
      <c r="AK19" s="25"/>
      <c r="AL19" s="25"/>
      <c r="AM19" s="25"/>
      <c r="AN19" s="28"/>
      <c r="AO19" s="29"/>
      <c r="AP19" s="29"/>
      <c r="AQ19" s="29"/>
      <c r="AR19" s="29"/>
      <c r="AS19" s="29"/>
      <c r="AT19" s="29"/>
      <c r="AU19" s="29"/>
      <c r="AV19" s="23"/>
      <c r="BE19" s="23"/>
    </row>
    <row r="20" spans="1:57" x14ac:dyDescent="0.25">
      <c r="A20" s="1" t="s">
        <v>342</v>
      </c>
      <c r="B20" s="25"/>
      <c r="C20" s="25">
        <v>1</v>
      </c>
      <c r="D20" s="25"/>
      <c r="E20" s="25"/>
      <c r="F20" s="25"/>
      <c r="G20" s="31"/>
      <c r="H20" s="26">
        <v>1</v>
      </c>
      <c r="I20" s="26"/>
      <c r="J20" s="26"/>
      <c r="K20" s="26"/>
      <c r="L20" s="20"/>
      <c r="M20" s="1"/>
      <c r="N20" s="25"/>
      <c r="O20" s="25"/>
      <c r="P20" s="25"/>
      <c r="Q20" s="25"/>
      <c r="R20" s="25"/>
      <c r="S20" s="25"/>
      <c r="T20" s="25"/>
      <c r="U20" s="20"/>
      <c r="V20" s="1" t="s">
        <v>342</v>
      </c>
      <c r="W20" s="32">
        <v>1</v>
      </c>
      <c r="X20" s="26"/>
      <c r="Y20" s="32">
        <v>1</v>
      </c>
      <c r="Z20" s="26"/>
      <c r="AA20" s="26"/>
      <c r="AB20" s="26"/>
      <c r="AC20" s="26"/>
      <c r="AD20" s="20"/>
      <c r="AE20" s="1"/>
      <c r="AF20" s="25"/>
      <c r="AG20" s="25"/>
      <c r="AH20" s="25"/>
      <c r="AI20" s="25"/>
      <c r="AJ20" s="25"/>
      <c r="AK20" s="25"/>
      <c r="AL20" s="25"/>
      <c r="AM20" s="25"/>
      <c r="AN20" s="28"/>
      <c r="AO20" s="29"/>
      <c r="AP20" s="29"/>
      <c r="AQ20" s="29"/>
      <c r="AR20" s="29"/>
      <c r="AS20" s="29"/>
      <c r="AT20" s="29"/>
      <c r="AU20" s="29"/>
      <c r="AV20" s="23"/>
      <c r="BE20" s="23"/>
    </row>
    <row r="21" spans="1:57" x14ac:dyDescent="0.25">
      <c r="A21" s="1" t="s">
        <v>343</v>
      </c>
      <c r="B21" s="25">
        <v>1</v>
      </c>
      <c r="C21" s="25"/>
      <c r="D21" s="25"/>
      <c r="E21" s="25"/>
      <c r="F21" s="25"/>
      <c r="G21" s="31"/>
      <c r="H21" s="26">
        <v>1</v>
      </c>
      <c r="I21" s="26"/>
      <c r="J21" s="26"/>
      <c r="K21" s="26"/>
      <c r="L21" s="20"/>
      <c r="M21" s="1" t="s">
        <v>343</v>
      </c>
      <c r="N21" s="25">
        <v>1</v>
      </c>
      <c r="O21" s="25"/>
      <c r="P21" s="25">
        <v>1</v>
      </c>
      <c r="Q21" s="25"/>
      <c r="R21" s="25"/>
      <c r="S21" s="25"/>
      <c r="T21" s="25"/>
      <c r="U21" s="20"/>
      <c r="V21" s="1"/>
      <c r="W21" s="26"/>
      <c r="X21" s="26"/>
      <c r="Y21" s="26"/>
      <c r="Z21" s="26"/>
      <c r="AA21" s="26"/>
      <c r="AB21" s="26"/>
      <c r="AC21" s="26"/>
      <c r="AD21" s="20"/>
      <c r="AE21" s="1"/>
      <c r="AF21" s="25"/>
      <c r="AG21" s="25"/>
      <c r="AH21" s="25"/>
      <c r="AI21" s="25"/>
      <c r="AJ21" s="25"/>
      <c r="AK21" s="25"/>
      <c r="AL21" s="25"/>
      <c r="AM21" s="25"/>
      <c r="AN21" s="28"/>
      <c r="AO21" s="29"/>
      <c r="AP21" s="29"/>
      <c r="AQ21" s="29"/>
      <c r="AR21" s="29"/>
      <c r="AS21" s="29"/>
      <c r="AT21" s="29"/>
      <c r="AU21" s="29"/>
      <c r="AV21" s="23"/>
      <c r="BE21" s="23"/>
    </row>
    <row r="22" spans="1:57" x14ac:dyDescent="0.25">
      <c r="A22" s="1" t="s">
        <v>453</v>
      </c>
      <c r="B22" s="25"/>
      <c r="C22" s="25">
        <v>1</v>
      </c>
      <c r="D22" s="25"/>
      <c r="E22" s="25"/>
      <c r="F22" s="25"/>
      <c r="G22" s="31"/>
      <c r="H22" s="26"/>
      <c r="I22" s="26"/>
      <c r="J22" s="26"/>
      <c r="K22" s="26">
        <v>1</v>
      </c>
      <c r="L22" s="20"/>
      <c r="M22" s="1"/>
      <c r="N22" s="25"/>
      <c r="O22" s="25"/>
      <c r="P22" s="25"/>
      <c r="Q22" s="25"/>
      <c r="R22" s="25"/>
      <c r="S22" s="25"/>
      <c r="T22" s="25"/>
      <c r="U22" s="20"/>
      <c r="V22" s="1" t="s">
        <v>453</v>
      </c>
      <c r="W22" s="26">
        <v>1</v>
      </c>
      <c r="X22" s="26"/>
      <c r="Y22" s="26"/>
      <c r="Z22" s="26"/>
      <c r="AA22" s="26"/>
      <c r="AB22" s="26">
        <v>1</v>
      </c>
      <c r="AC22" s="26"/>
      <c r="AD22" s="20"/>
      <c r="AE22" s="1"/>
      <c r="AF22" s="25"/>
      <c r="AG22" s="25"/>
      <c r="AH22" s="25"/>
      <c r="AI22" s="25"/>
      <c r="AJ22" s="25"/>
      <c r="AK22" s="25"/>
      <c r="AL22" s="25"/>
      <c r="AM22" s="25"/>
      <c r="AN22" s="28"/>
      <c r="AO22" s="29"/>
      <c r="AP22" s="29"/>
      <c r="AQ22" s="29"/>
      <c r="AR22" s="29"/>
      <c r="AS22" s="29"/>
      <c r="AT22" s="29"/>
      <c r="AU22" s="29"/>
      <c r="AV22" s="23"/>
      <c r="BE22" s="23"/>
    </row>
    <row r="23" spans="1:57" x14ac:dyDescent="0.25">
      <c r="A23" s="1" t="s">
        <v>344</v>
      </c>
      <c r="B23" s="25"/>
      <c r="C23" s="25">
        <v>1</v>
      </c>
      <c r="D23" s="25"/>
      <c r="E23" s="25"/>
      <c r="F23" s="25"/>
      <c r="G23" s="31"/>
      <c r="H23" s="26">
        <v>1</v>
      </c>
      <c r="I23" s="26"/>
      <c r="J23" s="26"/>
      <c r="K23" s="26"/>
      <c r="L23" s="20"/>
      <c r="M23" s="1"/>
      <c r="N23" s="25"/>
      <c r="O23" s="25"/>
      <c r="P23" s="25"/>
      <c r="Q23" s="25"/>
      <c r="R23" s="25"/>
      <c r="S23" s="25"/>
      <c r="T23" s="25"/>
      <c r="U23" s="20"/>
      <c r="V23" s="1" t="s">
        <v>344</v>
      </c>
      <c r="W23" s="32">
        <v>1</v>
      </c>
      <c r="X23" s="26"/>
      <c r="Y23" s="26">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BE23" s="23"/>
    </row>
    <row r="24" spans="1:57" x14ac:dyDescent="0.25">
      <c r="A24" s="1" t="s">
        <v>345</v>
      </c>
      <c r="B24" s="25"/>
      <c r="C24" s="25">
        <v>1</v>
      </c>
      <c r="D24" s="25"/>
      <c r="E24" s="25"/>
      <c r="F24" s="25"/>
      <c r="G24" s="31"/>
      <c r="H24" s="26">
        <v>1</v>
      </c>
      <c r="I24" s="26"/>
      <c r="J24" s="26"/>
      <c r="K24" s="26"/>
      <c r="L24" s="20"/>
      <c r="M24" s="1"/>
      <c r="N24" s="25"/>
      <c r="O24" s="25"/>
      <c r="P24" s="25"/>
      <c r="Q24" s="25"/>
      <c r="R24" s="25"/>
      <c r="S24" s="25"/>
      <c r="T24" s="25"/>
      <c r="U24" s="20"/>
      <c r="V24" s="1" t="s">
        <v>345</v>
      </c>
      <c r="W24" s="32">
        <v>1</v>
      </c>
      <c r="X24" s="26"/>
      <c r="Y24" s="32">
        <v>1</v>
      </c>
      <c r="Z24" s="26"/>
      <c r="AA24" s="26"/>
      <c r="AB24" s="26"/>
      <c r="AC24" s="26"/>
      <c r="AD24" s="20"/>
      <c r="AE24" s="1"/>
      <c r="AF24" s="25"/>
      <c r="AG24" s="25"/>
      <c r="AH24" s="25"/>
      <c r="AI24" s="25"/>
      <c r="AJ24" s="25"/>
      <c r="AK24" s="25"/>
      <c r="AL24" s="25"/>
      <c r="AM24" s="25"/>
      <c r="AN24" s="28"/>
      <c r="AO24" s="29"/>
      <c r="AP24" s="29"/>
      <c r="AQ24" s="29"/>
      <c r="AR24" s="29"/>
      <c r="AS24" s="29"/>
      <c r="AT24" s="29"/>
      <c r="AU24" s="29"/>
      <c r="AV24" s="23"/>
      <c r="BE24" s="23"/>
    </row>
    <row r="25" spans="1:57" x14ac:dyDescent="0.25">
      <c r="A25" s="1" t="s">
        <v>346</v>
      </c>
      <c r="B25" s="25"/>
      <c r="C25" s="25">
        <v>1</v>
      </c>
      <c r="D25" s="25"/>
      <c r="E25" s="25"/>
      <c r="F25" s="25"/>
      <c r="G25" s="31"/>
      <c r="H25" s="26">
        <v>1</v>
      </c>
      <c r="I25" s="26"/>
      <c r="J25" s="26"/>
      <c r="K25" s="26"/>
      <c r="L25" s="20"/>
      <c r="M25" s="1"/>
      <c r="N25" s="25"/>
      <c r="O25" s="25"/>
      <c r="P25" s="25"/>
      <c r="Q25" s="25"/>
      <c r="R25" s="25"/>
      <c r="S25" s="25"/>
      <c r="T25" s="25"/>
      <c r="U25" s="20"/>
      <c r="V25" s="1" t="s">
        <v>346</v>
      </c>
      <c r="W25" s="32">
        <v>1</v>
      </c>
      <c r="X25" s="26"/>
      <c r="Y25" s="32">
        <v>1</v>
      </c>
      <c r="Z25" s="26"/>
      <c r="AA25" s="26"/>
      <c r="AB25" s="26"/>
      <c r="AC25" s="26"/>
      <c r="AD25" s="20"/>
      <c r="AE25" s="1"/>
      <c r="AF25" s="25"/>
      <c r="AG25" s="25"/>
      <c r="AH25" s="25"/>
      <c r="AI25" s="25"/>
      <c r="AJ25" s="25"/>
      <c r="AK25" s="25"/>
      <c r="AL25" s="25"/>
      <c r="AM25" s="25"/>
      <c r="AN25" s="28"/>
      <c r="AO25" s="29"/>
      <c r="AP25" s="29"/>
      <c r="AQ25" s="29"/>
      <c r="AR25" s="29"/>
      <c r="AS25" s="29"/>
      <c r="AT25" s="29"/>
      <c r="AU25" s="29"/>
      <c r="AV25" s="23"/>
      <c r="BE25" s="23"/>
    </row>
    <row r="26" spans="1:57" x14ac:dyDescent="0.25">
      <c r="A26" s="1" t="s">
        <v>347</v>
      </c>
      <c r="B26" s="25"/>
      <c r="C26" s="25">
        <v>1</v>
      </c>
      <c r="D26" s="25"/>
      <c r="E26" s="25"/>
      <c r="F26" s="25"/>
      <c r="G26" s="31"/>
      <c r="H26" s="26">
        <v>1</v>
      </c>
      <c r="I26" s="26"/>
      <c r="J26" s="26"/>
      <c r="K26" s="26"/>
      <c r="L26" s="20"/>
      <c r="M26" s="1"/>
      <c r="N26" s="25"/>
      <c r="O26" s="25"/>
      <c r="P26" s="25"/>
      <c r="Q26" s="25"/>
      <c r="R26" s="25"/>
      <c r="S26" s="25"/>
      <c r="T26" s="25"/>
      <c r="U26" s="20"/>
      <c r="V26" s="1" t="s">
        <v>347</v>
      </c>
      <c r="W26" s="32">
        <v>1</v>
      </c>
      <c r="X26" s="26"/>
      <c r="Y26" s="32">
        <v>1</v>
      </c>
      <c r="Z26" s="26"/>
      <c r="AA26" s="26"/>
      <c r="AB26" s="26"/>
      <c r="AC26" s="26"/>
      <c r="AD26" s="20"/>
      <c r="AE26" s="1"/>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L27" si="0">SUM(B4:B26)</f>
        <v>3</v>
      </c>
      <c r="C27" s="25">
        <f t="shared" si="0"/>
        <v>14</v>
      </c>
      <c r="D27" s="25">
        <f t="shared" si="0"/>
        <v>6</v>
      </c>
      <c r="E27" s="25">
        <f t="shared" si="0"/>
        <v>0</v>
      </c>
      <c r="F27" s="25">
        <f t="shared" si="0"/>
        <v>0</v>
      </c>
      <c r="G27" s="31">
        <f t="shared" si="0"/>
        <v>1</v>
      </c>
      <c r="H27" s="26">
        <f t="shared" si="0"/>
        <v>20</v>
      </c>
      <c r="I27" s="26">
        <f t="shared" si="0"/>
        <v>0</v>
      </c>
      <c r="J27" s="26">
        <f t="shared" si="0"/>
        <v>1</v>
      </c>
      <c r="K27" s="26">
        <f t="shared" si="0"/>
        <v>1</v>
      </c>
      <c r="L27" s="20">
        <f t="shared" si="0"/>
        <v>0</v>
      </c>
      <c r="N27" s="25">
        <f t="shared" ref="N27:T27" si="1">SUM(N4:N26)</f>
        <v>3</v>
      </c>
      <c r="O27" s="25">
        <f t="shared" si="1"/>
        <v>0</v>
      </c>
      <c r="P27" s="25">
        <f t="shared" si="1"/>
        <v>3</v>
      </c>
      <c r="Q27" s="25">
        <f t="shared" si="1"/>
        <v>0</v>
      </c>
      <c r="R27" s="25">
        <f t="shared" si="1"/>
        <v>0</v>
      </c>
      <c r="S27" s="25">
        <f t="shared" si="1"/>
        <v>0</v>
      </c>
      <c r="T27" s="25">
        <f t="shared" si="1"/>
        <v>0</v>
      </c>
      <c r="U27" s="26">
        <f>IF(SUM(O27:T27)=N27,N27,"Error")</f>
        <v>3</v>
      </c>
      <c r="V27" s="28"/>
      <c r="W27" s="26">
        <f>SUM(W4:W26)</f>
        <v>14</v>
      </c>
      <c r="X27" s="26">
        <f>SUM(X4:X26)</f>
        <v>1</v>
      </c>
      <c r="Y27" s="26">
        <f>SUM(Y4:Y26)</f>
        <v>12</v>
      </c>
      <c r="Z27" s="26">
        <f>SUM(Z4:Z26)</f>
        <v>0</v>
      </c>
      <c r="AA27" s="26">
        <f>SUM(AA4:AA26)</f>
        <v>0</v>
      </c>
      <c r="AB27" s="26">
        <f t="shared" ref="AB27:AC27" si="2">SUM(AB4:AB26)</f>
        <v>1</v>
      </c>
      <c r="AC27" s="26">
        <f t="shared" si="2"/>
        <v>0</v>
      </c>
      <c r="AD27" s="20">
        <f>IF(SUM(X27:AC27)=W27,W27,"Error")</f>
        <v>14</v>
      </c>
      <c r="AF27" s="25">
        <f>SUM(AF4:AF26)</f>
        <v>6</v>
      </c>
      <c r="AG27" s="25">
        <f t="shared" ref="AG27:AL27" si="3">SUM(AG4:AG26)</f>
        <v>0</v>
      </c>
      <c r="AH27" s="25">
        <f t="shared" si="3"/>
        <v>5</v>
      </c>
      <c r="AI27" s="25">
        <f t="shared" si="3"/>
        <v>0</v>
      </c>
      <c r="AJ27" s="25">
        <f t="shared" si="3"/>
        <v>1</v>
      </c>
      <c r="AK27" s="25">
        <f t="shared" si="3"/>
        <v>0</v>
      </c>
      <c r="AL27" s="25">
        <f t="shared" si="3"/>
        <v>0</v>
      </c>
      <c r="AM27" s="26">
        <f>IF(SUM(AG27:AL27)=AF27,AF27,"Error")</f>
        <v>6</v>
      </c>
      <c r="AN27" s="28"/>
      <c r="AO27" s="29">
        <f t="shared" ref="AO27:AU27" si="4">SUM(AN4:AN26)</f>
        <v>0</v>
      </c>
      <c r="AP27" s="29">
        <f t="shared" si="4"/>
        <v>0</v>
      </c>
      <c r="AQ27" s="29">
        <f t="shared" si="4"/>
        <v>0</v>
      </c>
      <c r="AR27" s="29">
        <f t="shared" si="4"/>
        <v>0</v>
      </c>
      <c r="AS27" s="29">
        <f t="shared" si="4"/>
        <v>0</v>
      </c>
      <c r="AT27" s="29">
        <f t="shared" si="4"/>
        <v>0</v>
      </c>
      <c r="AU27" s="29">
        <f t="shared" si="4"/>
        <v>0</v>
      </c>
      <c r="AV27" s="20">
        <f>IF(SUM(AP27:AU27)=AO27,AO27,"Error")</f>
        <v>0</v>
      </c>
      <c r="AX27">
        <f t="shared" ref="AX27:BD27" si="5">SUM(AW4:AW26)</f>
        <v>0</v>
      </c>
      <c r="AY27">
        <f t="shared" si="5"/>
        <v>0</v>
      </c>
      <c r="AZ27">
        <f t="shared" si="5"/>
        <v>0</v>
      </c>
      <c r="BA27">
        <f t="shared" si="5"/>
        <v>0</v>
      </c>
      <c r="BB27">
        <f t="shared" si="5"/>
        <v>0</v>
      </c>
      <c r="BC27">
        <f t="shared" si="5"/>
        <v>0</v>
      </c>
      <c r="BD27">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95CD5965-937C-4BBB-9166-36A9946DA91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29"/>
  <sheetViews>
    <sheetView workbookViewId="0">
      <selection activeCell="A29" sqref="A29"/>
    </sheetView>
  </sheetViews>
  <sheetFormatPr defaultRowHeight="15" x14ac:dyDescent="0.25"/>
  <cols>
    <col min="1" max="1" width="13" customWidth="1"/>
    <col min="2" max="2" width="7.28515625" customWidth="1"/>
    <col min="3" max="3" width="7.5703125" customWidth="1"/>
    <col min="4" max="4" width="8.28515625" customWidth="1"/>
    <col min="5" max="5" width="10" customWidth="1"/>
    <col min="6" max="6" width="7.28515625" customWidth="1"/>
    <col min="7" max="7" width="6.7109375" customWidth="1"/>
    <col min="8" max="8" width="6.28515625" customWidth="1"/>
    <col min="10" max="10" width="6.42578125" customWidth="1"/>
    <col min="11" max="11" width="6.5703125" customWidth="1"/>
    <col min="13" max="13" width="12.5703125" customWidth="1"/>
    <col min="14" max="14" width="7.42578125" customWidth="1"/>
    <col min="15" max="15" width="6.7109375" customWidth="1"/>
    <col min="16" max="16" width="7.42578125" customWidth="1"/>
    <col min="17" max="17" width="7.7109375" customWidth="1"/>
    <col min="18" max="18" width="6.5703125" customWidth="1"/>
    <col min="19" max="19" width="6.85546875" customWidth="1"/>
    <col min="22" max="22" width="12.85546875" customWidth="1"/>
    <col min="23" max="23" width="7.28515625" customWidth="1"/>
    <col min="24" max="24" width="4.42578125" customWidth="1"/>
    <col min="25" max="25" width="4.85546875" customWidth="1"/>
    <col min="27" max="27" width="6.28515625" customWidth="1"/>
    <col min="28" max="28" width="6.85546875" customWidth="1"/>
    <col min="29" max="29" width="7.85546875" customWidth="1"/>
    <col min="31" max="31" width="13.85546875" customWidth="1"/>
    <col min="32" max="32" width="7.7109375" customWidth="1"/>
    <col min="33" max="33" width="6.7109375" customWidth="1"/>
    <col min="34" max="34" width="7.5703125" customWidth="1"/>
    <col min="35" max="35" width="8.140625" customWidth="1"/>
    <col min="36" max="36" width="7" customWidth="1"/>
    <col min="37" max="37" width="7.7109375" customWidth="1"/>
    <col min="40" max="40" width="12.28515625" customWidth="1"/>
    <col min="41" max="41" width="8.28515625" customWidth="1"/>
    <col min="42" max="42" width="6.42578125" customWidth="1"/>
    <col min="43" max="43" width="6.85546875" customWidth="1"/>
    <col min="45" max="45" width="7" customWidth="1"/>
    <col min="46" max="46" width="7.42578125" customWidth="1"/>
    <col min="49" max="49" width="13.5703125" customWidth="1"/>
    <col min="50" max="50" width="7.140625" customWidth="1"/>
    <col min="51" max="51" width="5.42578125" customWidth="1"/>
    <col min="52" max="52" width="7.140625" customWidth="1"/>
    <col min="54" max="54" width="6.28515625" customWidth="1"/>
    <col min="55" max="55" width="8"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369</v>
      </c>
      <c r="B4" s="25"/>
      <c r="C4" s="25">
        <v>1</v>
      </c>
      <c r="D4" s="25"/>
      <c r="E4" s="25"/>
      <c r="F4" s="25"/>
      <c r="G4" s="30"/>
      <c r="H4" s="27">
        <v>1</v>
      </c>
      <c r="I4" s="27"/>
      <c r="J4" s="27"/>
      <c r="K4" s="27"/>
      <c r="L4" s="19"/>
      <c r="M4" s="1"/>
      <c r="N4" s="25"/>
      <c r="O4" s="25"/>
      <c r="P4" s="25"/>
      <c r="Q4" s="25"/>
      <c r="R4" s="25"/>
      <c r="S4" s="25"/>
      <c r="T4" s="25"/>
      <c r="U4" s="19"/>
      <c r="V4" s="1">
        <v>369</v>
      </c>
      <c r="W4" s="27">
        <v>1</v>
      </c>
      <c r="X4" s="27"/>
      <c r="Y4" s="27">
        <v>1</v>
      </c>
      <c r="Z4" s="27"/>
      <c r="AA4" s="27"/>
      <c r="AB4" s="27"/>
      <c r="AC4" s="27"/>
      <c r="AD4" s="19"/>
      <c r="AE4" s="1"/>
      <c r="AN4" s="37"/>
      <c r="AO4" s="38"/>
      <c r="AP4" s="38"/>
      <c r="AQ4" s="38"/>
      <c r="AR4" s="38"/>
      <c r="AS4" s="38"/>
      <c r="AT4" s="38"/>
      <c r="AU4" s="38"/>
      <c r="AV4" s="39"/>
      <c r="BE4" s="39"/>
    </row>
    <row r="5" spans="1:57" x14ac:dyDescent="0.25">
      <c r="A5" s="1">
        <v>370</v>
      </c>
      <c r="B5" s="25"/>
      <c r="C5" s="25">
        <v>1</v>
      </c>
      <c r="D5" s="25"/>
      <c r="E5" s="25"/>
      <c r="F5" s="25"/>
      <c r="G5" s="31"/>
      <c r="H5" s="26">
        <v>1</v>
      </c>
      <c r="I5" s="26"/>
      <c r="J5" s="26"/>
      <c r="K5" s="26"/>
      <c r="L5" s="20"/>
      <c r="M5" s="1"/>
      <c r="N5" s="25"/>
      <c r="O5" s="25"/>
      <c r="P5" s="25"/>
      <c r="Q5" s="25"/>
      <c r="R5" s="25"/>
      <c r="S5" s="25"/>
      <c r="T5" s="25"/>
      <c r="U5" s="20"/>
      <c r="V5" s="1">
        <v>370</v>
      </c>
      <c r="W5" s="26">
        <v>1</v>
      </c>
      <c r="X5" s="26"/>
      <c r="Y5" s="26">
        <v>1</v>
      </c>
      <c r="Z5" s="26"/>
      <c r="AA5" s="26"/>
      <c r="AB5" s="26"/>
      <c r="AC5" s="26"/>
      <c r="AD5" s="20"/>
      <c r="AE5" s="1"/>
      <c r="AN5" s="28"/>
      <c r="AO5" s="29"/>
      <c r="AP5" s="29"/>
      <c r="AQ5" s="29"/>
      <c r="AR5" s="29"/>
      <c r="AS5" s="29"/>
      <c r="AT5" s="29"/>
      <c r="AU5" s="29"/>
      <c r="AV5" s="23"/>
      <c r="BE5" s="23"/>
    </row>
    <row r="6" spans="1:57" x14ac:dyDescent="0.25">
      <c r="A6" s="1">
        <v>371</v>
      </c>
      <c r="B6" s="25"/>
      <c r="C6" s="25">
        <v>1</v>
      </c>
      <c r="D6" s="25"/>
      <c r="E6" s="25"/>
      <c r="F6" s="25"/>
      <c r="G6" s="31"/>
      <c r="H6" s="26">
        <v>1</v>
      </c>
      <c r="I6" s="26"/>
      <c r="J6" s="26"/>
      <c r="K6" s="26"/>
      <c r="L6" s="20"/>
      <c r="M6" s="1"/>
      <c r="N6" s="25"/>
      <c r="O6" s="25"/>
      <c r="P6" s="25"/>
      <c r="Q6" s="25"/>
      <c r="R6" s="25"/>
      <c r="S6" s="25"/>
      <c r="T6" s="25"/>
      <c r="U6" s="20"/>
      <c r="V6" s="1">
        <v>371</v>
      </c>
      <c r="W6" s="26">
        <v>1</v>
      </c>
      <c r="X6" s="26"/>
      <c r="Y6" s="26">
        <v>1</v>
      </c>
      <c r="Z6" s="26"/>
      <c r="AA6" s="26"/>
      <c r="AB6" s="26"/>
      <c r="AC6" s="26"/>
      <c r="AD6" s="20"/>
      <c r="AE6" s="1"/>
      <c r="AN6" s="28"/>
      <c r="AO6" s="29"/>
      <c r="AP6" s="29"/>
      <c r="AQ6" s="29"/>
      <c r="AR6" s="29"/>
      <c r="AS6" s="29"/>
      <c r="AT6" s="29"/>
      <c r="AU6" s="29"/>
      <c r="AV6" s="23"/>
      <c r="BE6" s="23"/>
    </row>
    <row r="7" spans="1:57" x14ac:dyDescent="0.25">
      <c r="A7" s="1">
        <v>372</v>
      </c>
      <c r="B7" s="25"/>
      <c r="C7" s="25">
        <v>1</v>
      </c>
      <c r="D7" s="25"/>
      <c r="E7" s="25"/>
      <c r="F7" s="25"/>
      <c r="G7" s="31"/>
      <c r="H7" s="26">
        <v>1</v>
      </c>
      <c r="I7" s="26"/>
      <c r="J7" s="26"/>
      <c r="K7" s="26"/>
      <c r="L7" s="20"/>
      <c r="M7" s="1"/>
      <c r="N7" s="25"/>
      <c r="O7" s="25"/>
      <c r="P7" s="25"/>
      <c r="Q7" s="25"/>
      <c r="R7" s="25"/>
      <c r="S7" s="25"/>
      <c r="T7" s="25"/>
      <c r="U7" s="20"/>
      <c r="V7" s="1">
        <v>372</v>
      </c>
      <c r="W7" s="32">
        <v>1</v>
      </c>
      <c r="X7" s="26"/>
      <c r="Y7" s="32">
        <v>1</v>
      </c>
      <c r="Z7" s="26"/>
      <c r="AA7" s="26"/>
      <c r="AB7" s="26"/>
      <c r="AC7" s="26"/>
      <c r="AD7" s="20"/>
      <c r="AE7" s="1"/>
      <c r="AN7" s="28"/>
      <c r="AO7" s="29"/>
      <c r="AP7" s="29"/>
      <c r="AQ7" s="29"/>
      <c r="AR7" s="29"/>
      <c r="AS7" s="29"/>
      <c r="AT7" s="29"/>
      <c r="AU7" s="29"/>
      <c r="AV7" s="23"/>
      <c r="BE7" s="23"/>
    </row>
    <row r="8" spans="1:57" x14ac:dyDescent="0.25">
      <c r="A8" s="1">
        <v>373</v>
      </c>
      <c r="B8" s="25"/>
      <c r="C8" s="25"/>
      <c r="D8" s="25">
        <v>1</v>
      </c>
      <c r="E8" s="25"/>
      <c r="F8" s="25"/>
      <c r="G8" s="31"/>
      <c r="H8" s="26">
        <v>1</v>
      </c>
      <c r="I8" s="26"/>
      <c r="J8" s="26"/>
      <c r="K8" s="26"/>
      <c r="L8" s="20"/>
      <c r="M8" s="1"/>
      <c r="N8" s="25"/>
      <c r="O8" s="25"/>
      <c r="P8" s="25"/>
      <c r="Q8" s="25"/>
      <c r="R8" s="25"/>
      <c r="S8" s="25"/>
      <c r="T8" s="25"/>
      <c r="U8" s="20"/>
      <c r="V8" s="1"/>
      <c r="W8" s="26"/>
      <c r="X8" s="26"/>
      <c r="Y8" s="26"/>
      <c r="Z8" s="26"/>
      <c r="AA8" s="26"/>
      <c r="AB8" s="26"/>
      <c r="AC8" s="26"/>
      <c r="AD8" s="20"/>
      <c r="AE8" s="1">
        <v>373</v>
      </c>
      <c r="AF8" s="25">
        <v>1</v>
      </c>
      <c r="AG8" s="25"/>
      <c r="AH8" s="25">
        <v>1</v>
      </c>
      <c r="AI8" s="25"/>
      <c r="AJ8" s="25"/>
      <c r="AK8" s="25"/>
      <c r="AL8" s="25"/>
      <c r="AM8" s="25"/>
      <c r="AN8" s="28"/>
      <c r="AO8" s="29"/>
      <c r="AP8" s="29"/>
      <c r="AQ8" s="29"/>
      <c r="AR8" s="29"/>
      <c r="AS8" s="29"/>
      <c r="AT8" s="29"/>
      <c r="AU8" s="29"/>
      <c r="AV8" s="23"/>
      <c r="BE8" s="23"/>
    </row>
    <row r="9" spans="1:57" x14ac:dyDescent="0.25">
      <c r="A9" s="1">
        <v>374</v>
      </c>
      <c r="B9" s="25"/>
      <c r="C9" s="25">
        <v>1</v>
      </c>
      <c r="D9" s="25"/>
      <c r="E9" s="25"/>
      <c r="F9" s="25"/>
      <c r="G9" s="31"/>
      <c r="H9" s="26"/>
      <c r="I9" s="26">
        <v>1</v>
      </c>
      <c r="J9" s="26"/>
      <c r="K9" s="26"/>
      <c r="L9" s="20"/>
      <c r="M9" s="1"/>
      <c r="N9" s="25"/>
      <c r="O9" s="25"/>
      <c r="P9" s="25"/>
      <c r="Q9" s="25"/>
      <c r="R9" s="25"/>
      <c r="S9" s="25"/>
      <c r="T9" s="25"/>
      <c r="U9" s="20"/>
      <c r="V9" s="1">
        <v>374</v>
      </c>
      <c r="W9" s="32">
        <v>1</v>
      </c>
      <c r="X9" s="26"/>
      <c r="Y9" s="26"/>
      <c r="Z9" s="26">
        <v>1</v>
      </c>
      <c r="AA9" s="26"/>
      <c r="AB9" s="26"/>
      <c r="AC9" s="26"/>
      <c r="AD9" s="20"/>
      <c r="AE9" s="1"/>
      <c r="AF9" s="25"/>
      <c r="AG9" s="25"/>
      <c r="AH9" s="25"/>
      <c r="AI9" s="25"/>
      <c r="AJ9" s="25"/>
      <c r="AK9" s="25"/>
      <c r="AL9" s="25"/>
      <c r="AM9" s="25"/>
      <c r="AN9" s="28"/>
      <c r="AO9" s="29"/>
      <c r="AP9" s="29"/>
      <c r="AQ9" s="29"/>
      <c r="AR9" s="29"/>
      <c r="AS9" s="29"/>
      <c r="AT9" s="29"/>
      <c r="AU9" s="29"/>
      <c r="AV9" s="23"/>
      <c r="BE9" s="23"/>
    </row>
    <row r="10" spans="1:57" x14ac:dyDescent="0.25">
      <c r="A10" s="1">
        <v>375</v>
      </c>
      <c r="B10" s="25">
        <v>1</v>
      </c>
      <c r="C10" s="25"/>
      <c r="D10" s="25"/>
      <c r="E10" s="25"/>
      <c r="F10" s="25"/>
      <c r="G10" s="31"/>
      <c r="H10" s="26">
        <v>1</v>
      </c>
      <c r="I10" s="26"/>
      <c r="J10" s="26"/>
      <c r="K10" s="26"/>
      <c r="L10" s="20"/>
      <c r="M10" s="1">
        <v>375</v>
      </c>
      <c r="N10" s="25">
        <v>1</v>
      </c>
      <c r="O10" s="25"/>
      <c r="P10" s="25">
        <v>1</v>
      </c>
      <c r="Q10" s="25"/>
      <c r="R10" s="25"/>
      <c r="S10" s="25"/>
      <c r="T10" s="25"/>
      <c r="U10" s="20"/>
      <c r="V10" s="1"/>
      <c r="W10" s="26"/>
      <c r="X10" s="26"/>
      <c r="Y10" s="26"/>
      <c r="Z10" s="26"/>
      <c r="AA10" s="26"/>
      <c r="AB10" s="26"/>
      <c r="AC10" s="26"/>
      <c r="AD10" s="20"/>
      <c r="AE10" s="1"/>
      <c r="AF10" s="25"/>
      <c r="AG10" s="25"/>
      <c r="AH10" s="25"/>
      <c r="AI10" s="25"/>
      <c r="AJ10" s="25"/>
      <c r="AK10" s="25"/>
      <c r="AL10" s="25"/>
      <c r="AM10" s="25"/>
      <c r="AN10" s="28"/>
      <c r="AO10" s="29"/>
      <c r="AP10" s="29"/>
      <c r="AQ10" s="29"/>
      <c r="AR10" s="29"/>
      <c r="AS10" s="29"/>
      <c r="AT10" s="29"/>
      <c r="AU10" s="29"/>
      <c r="AV10" s="23"/>
      <c r="BE10" s="23"/>
    </row>
    <row r="11" spans="1:57" x14ac:dyDescent="0.25">
      <c r="A11" s="1">
        <v>376</v>
      </c>
      <c r="B11" s="25"/>
      <c r="C11" s="25">
        <v>1</v>
      </c>
      <c r="D11" s="25"/>
      <c r="E11" s="25"/>
      <c r="F11" s="25"/>
      <c r="G11" s="31"/>
      <c r="H11" s="26">
        <v>1</v>
      </c>
      <c r="I11" s="26"/>
      <c r="J11" s="26"/>
      <c r="K11" s="26"/>
      <c r="L11" s="20"/>
      <c r="M11" s="1"/>
      <c r="N11" s="25"/>
      <c r="O11" s="25"/>
      <c r="P11" s="25"/>
      <c r="Q11" s="25"/>
      <c r="R11" s="25"/>
      <c r="S11" s="25"/>
      <c r="T11" s="25"/>
      <c r="U11" s="20"/>
      <c r="V11" s="1">
        <v>376</v>
      </c>
      <c r="W11" s="26">
        <v>1</v>
      </c>
      <c r="X11" s="26"/>
      <c r="Y11" s="26">
        <v>1</v>
      </c>
      <c r="Z11" s="26"/>
      <c r="AA11" s="26"/>
      <c r="AB11" s="26"/>
      <c r="AC11" s="26"/>
      <c r="AD11" s="20"/>
      <c r="AE11" s="1"/>
      <c r="AF11" s="25"/>
      <c r="AG11" s="25"/>
      <c r="AH11" s="25"/>
      <c r="AI11" s="25"/>
      <c r="AJ11" s="25"/>
      <c r="AK11" s="25"/>
      <c r="AL11" s="25"/>
      <c r="AM11" s="25"/>
      <c r="AN11" s="28"/>
      <c r="AO11" s="29"/>
      <c r="AP11" s="29"/>
      <c r="AQ11" s="29"/>
      <c r="AR11" s="29"/>
      <c r="AS11" s="29"/>
      <c r="AT11" s="29"/>
      <c r="AU11" s="29"/>
      <c r="AV11" s="23"/>
      <c r="BE11" s="23"/>
    </row>
    <row r="12" spans="1:57" x14ac:dyDescent="0.25">
      <c r="A12" s="1">
        <v>377</v>
      </c>
      <c r="B12" s="25"/>
      <c r="C12" s="25"/>
      <c r="D12" s="25">
        <v>1</v>
      </c>
      <c r="E12" s="25"/>
      <c r="F12" s="25"/>
      <c r="G12" s="31"/>
      <c r="H12" s="26">
        <v>1</v>
      </c>
      <c r="I12" s="26"/>
      <c r="J12" s="26"/>
      <c r="K12" s="26"/>
      <c r="L12" s="20"/>
      <c r="M12" s="1"/>
      <c r="N12" s="25"/>
      <c r="O12" s="25"/>
      <c r="P12" s="25"/>
      <c r="Q12" s="25"/>
      <c r="R12" s="25"/>
      <c r="S12" s="25"/>
      <c r="T12" s="25"/>
      <c r="U12" s="20"/>
      <c r="V12" s="1"/>
      <c r="W12" s="26"/>
      <c r="X12" s="26"/>
      <c r="Y12" s="26"/>
      <c r="Z12" s="26"/>
      <c r="AA12" s="26"/>
      <c r="AB12" s="26"/>
      <c r="AC12" s="26"/>
      <c r="AD12" s="20"/>
      <c r="AE12" s="1">
        <v>377</v>
      </c>
      <c r="AF12" s="25">
        <v>1</v>
      </c>
      <c r="AG12" s="25"/>
      <c r="AH12" s="25">
        <v>1</v>
      </c>
      <c r="AI12" s="25"/>
      <c r="AJ12" s="25"/>
      <c r="AK12" s="25"/>
      <c r="AL12" s="25"/>
      <c r="AM12" s="25"/>
      <c r="AN12" s="28"/>
      <c r="AO12" s="29"/>
      <c r="AP12" s="29"/>
      <c r="AQ12" s="29"/>
      <c r="AR12" s="29"/>
      <c r="AS12" s="29"/>
      <c r="AT12" s="29"/>
      <c r="AU12" s="29"/>
      <c r="AV12" s="23"/>
      <c r="BE12" s="23"/>
    </row>
    <row r="13" spans="1:57" x14ac:dyDescent="0.25">
      <c r="A13" s="1">
        <v>378</v>
      </c>
      <c r="B13" s="25"/>
      <c r="C13" s="25"/>
      <c r="D13" s="25">
        <v>1</v>
      </c>
      <c r="E13" s="25"/>
      <c r="F13" s="25"/>
      <c r="G13" s="31"/>
      <c r="H13" s="26">
        <v>1</v>
      </c>
      <c r="I13" s="26"/>
      <c r="J13" s="26"/>
      <c r="K13" s="26"/>
      <c r="L13" s="20"/>
      <c r="M13" s="1"/>
      <c r="N13" s="25"/>
      <c r="O13" s="25"/>
      <c r="P13" s="25"/>
      <c r="Q13" s="25"/>
      <c r="R13" s="25"/>
      <c r="S13" s="25"/>
      <c r="T13" s="25"/>
      <c r="U13" s="20"/>
      <c r="V13" s="1"/>
      <c r="W13" s="26"/>
      <c r="X13" s="26"/>
      <c r="Y13" s="26"/>
      <c r="Z13" s="26"/>
      <c r="AA13" s="26"/>
      <c r="AB13" s="26"/>
      <c r="AC13" s="26"/>
      <c r="AD13" s="20"/>
      <c r="AE13" s="1">
        <v>378</v>
      </c>
      <c r="AF13" s="25">
        <v>1</v>
      </c>
      <c r="AG13" s="25"/>
      <c r="AH13" s="25">
        <v>1</v>
      </c>
      <c r="AI13" s="25"/>
      <c r="AJ13" s="25"/>
      <c r="AK13" s="25"/>
      <c r="AL13" s="25"/>
      <c r="AM13" s="25"/>
      <c r="AN13" s="28"/>
      <c r="AO13" s="29"/>
      <c r="AP13" s="29"/>
      <c r="AQ13" s="29"/>
      <c r="AR13" s="29"/>
      <c r="AS13" s="29"/>
      <c r="AT13" s="29"/>
      <c r="AU13" s="29"/>
      <c r="AV13" s="23"/>
      <c r="BE13" s="23"/>
    </row>
    <row r="14" spans="1:57" x14ac:dyDescent="0.25">
      <c r="A14" s="1">
        <v>379</v>
      </c>
      <c r="B14" s="25"/>
      <c r="C14" s="25">
        <v>1</v>
      </c>
      <c r="D14" s="25"/>
      <c r="E14" s="25"/>
      <c r="F14" s="25"/>
      <c r="G14" s="31"/>
      <c r="H14" s="26">
        <v>1</v>
      </c>
      <c r="I14" s="26"/>
      <c r="J14" s="26"/>
      <c r="K14" s="26"/>
      <c r="L14" s="20"/>
      <c r="M14" s="1"/>
      <c r="N14" s="25"/>
      <c r="O14" s="25"/>
      <c r="P14" s="25"/>
      <c r="Q14" s="25"/>
      <c r="R14" s="25"/>
      <c r="S14" s="25"/>
      <c r="T14" s="25"/>
      <c r="U14" s="20"/>
      <c r="V14" s="1">
        <v>379</v>
      </c>
      <c r="W14" s="26">
        <v>1</v>
      </c>
      <c r="X14" s="26"/>
      <c r="Y14" s="26">
        <v>1</v>
      </c>
      <c r="Z14" s="26"/>
      <c r="AA14" s="26"/>
      <c r="AB14" s="26"/>
      <c r="AC14" s="26"/>
      <c r="AD14" s="20"/>
      <c r="AE14" s="1"/>
      <c r="AF14" s="25"/>
      <c r="AG14" s="25"/>
      <c r="AH14" s="25"/>
      <c r="AI14" s="25"/>
      <c r="AJ14" s="25"/>
      <c r="AK14" s="25"/>
      <c r="AL14" s="25"/>
      <c r="AM14" s="25"/>
      <c r="AN14" s="28"/>
      <c r="AO14" s="29"/>
      <c r="AP14" s="29"/>
      <c r="AQ14" s="29"/>
      <c r="AR14" s="29"/>
      <c r="AS14" s="29"/>
      <c r="AT14" s="29"/>
      <c r="AU14" s="29"/>
      <c r="AV14" s="23"/>
      <c r="BE14" s="23"/>
    </row>
    <row r="15" spans="1:57" x14ac:dyDescent="0.25">
      <c r="A15" s="1">
        <v>380</v>
      </c>
      <c r="B15" s="25"/>
      <c r="C15" s="25">
        <v>1</v>
      </c>
      <c r="D15" s="25"/>
      <c r="E15" s="25"/>
      <c r="F15" s="25"/>
      <c r="G15" s="31"/>
      <c r="H15" s="26">
        <v>1</v>
      </c>
      <c r="I15" s="26"/>
      <c r="J15" s="26"/>
      <c r="K15" s="26"/>
      <c r="L15" s="20"/>
      <c r="M15" s="1"/>
      <c r="N15" s="25"/>
      <c r="O15" s="25"/>
      <c r="P15" s="25"/>
      <c r="Q15" s="25"/>
      <c r="R15" s="25"/>
      <c r="S15" s="25"/>
      <c r="T15" s="25"/>
      <c r="U15" s="20"/>
      <c r="V15" s="1">
        <v>380</v>
      </c>
      <c r="W15" s="26">
        <v>1</v>
      </c>
      <c r="X15" s="26"/>
      <c r="Y15" s="26">
        <v>1</v>
      </c>
      <c r="Z15" s="26"/>
      <c r="AA15" s="26"/>
      <c r="AB15" s="26"/>
      <c r="AC15" s="26"/>
      <c r="AD15" s="20"/>
      <c r="AE15" s="1"/>
      <c r="AF15" s="25"/>
      <c r="AG15" s="25"/>
      <c r="AH15" s="25"/>
      <c r="AI15" s="25"/>
      <c r="AJ15" s="25"/>
      <c r="AK15" s="25"/>
      <c r="AL15" s="25"/>
      <c r="AM15" s="25"/>
      <c r="AN15" s="28"/>
      <c r="AO15" s="29"/>
      <c r="AP15" s="29"/>
      <c r="AQ15" s="29"/>
      <c r="AR15" s="29"/>
      <c r="AS15" s="29"/>
      <c r="AT15" s="29"/>
      <c r="AU15" s="29"/>
      <c r="AV15" s="23"/>
      <c r="BE15" s="23"/>
    </row>
    <row r="16" spans="1:57" x14ac:dyDescent="0.25">
      <c r="A16" s="1">
        <v>381</v>
      </c>
      <c r="B16" s="25"/>
      <c r="C16" s="25">
        <v>1</v>
      </c>
      <c r="D16" s="25"/>
      <c r="E16" s="25"/>
      <c r="F16" s="25"/>
      <c r="G16" s="31">
        <v>1</v>
      </c>
      <c r="H16" s="26"/>
      <c r="I16" s="26"/>
      <c r="J16" s="26"/>
      <c r="K16" s="26"/>
      <c r="L16" s="20"/>
      <c r="M16" s="1"/>
      <c r="N16" s="25"/>
      <c r="O16" s="25"/>
      <c r="P16" s="25"/>
      <c r="Q16" s="25"/>
      <c r="R16" s="25"/>
      <c r="S16" s="25"/>
      <c r="T16" s="25"/>
      <c r="U16" s="20"/>
      <c r="V16" s="1">
        <v>381</v>
      </c>
      <c r="W16" s="26">
        <v>1</v>
      </c>
      <c r="X16" s="26">
        <v>1</v>
      </c>
      <c r="Y16" s="26"/>
      <c r="Z16" s="26"/>
      <c r="AA16" s="26"/>
      <c r="AB16" s="26"/>
      <c r="AC16" s="26"/>
      <c r="AD16" s="20"/>
      <c r="AE16" s="1"/>
      <c r="AF16" s="25"/>
      <c r="AG16" s="25"/>
      <c r="AH16" s="25"/>
      <c r="AI16" s="25"/>
      <c r="AJ16" s="25"/>
      <c r="AK16" s="25"/>
      <c r="AL16" s="25"/>
      <c r="AM16" s="25"/>
      <c r="AN16" s="28"/>
      <c r="AO16" s="29"/>
      <c r="AP16" s="29"/>
      <c r="AQ16" s="29"/>
      <c r="AR16" s="29"/>
      <c r="AS16" s="29"/>
      <c r="AT16" s="29"/>
      <c r="AU16" s="29"/>
      <c r="AV16" s="23"/>
      <c r="BE16" s="23"/>
    </row>
    <row r="17" spans="1:57" x14ac:dyDescent="0.25">
      <c r="A17" s="1">
        <v>382</v>
      </c>
      <c r="B17" s="25"/>
      <c r="C17" s="25">
        <v>1</v>
      </c>
      <c r="D17" s="25"/>
      <c r="E17" s="25"/>
      <c r="F17" s="25"/>
      <c r="G17" s="31"/>
      <c r="H17" s="26">
        <v>1</v>
      </c>
      <c r="I17" s="26"/>
      <c r="J17" s="26"/>
      <c r="K17" s="26"/>
      <c r="L17" s="20"/>
      <c r="M17" s="1"/>
      <c r="N17" s="25"/>
      <c r="O17" s="25"/>
      <c r="P17" s="25"/>
      <c r="Q17" s="25"/>
      <c r="R17" s="25"/>
      <c r="S17" s="25"/>
      <c r="T17" s="25"/>
      <c r="U17" s="20"/>
      <c r="V17" s="1">
        <v>382</v>
      </c>
      <c r="W17" s="32">
        <v>1</v>
      </c>
      <c r="X17" s="26"/>
      <c r="Y17" s="26">
        <v>1</v>
      </c>
      <c r="Z17" s="26"/>
      <c r="AA17" s="26"/>
      <c r="AB17" s="26"/>
      <c r="AC17" s="26"/>
      <c r="AD17" s="20"/>
      <c r="AE17" s="1"/>
      <c r="AF17" s="25"/>
      <c r="AG17" s="25"/>
      <c r="AH17" s="25"/>
      <c r="AI17" s="25"/>
      <c r="AJ17" s="25"/>
      <c r="AK17" s="25"/>
      <c r="AL17" s="25"/>
      <c r="AM17" s="25"/>
      <c r="AN17" s="28"/>
      <c r="AO17" s="29"/>
      <c r="AP17" s="29"/>
      <c r="AQ17" s="29"/>
      <c r="AR17" s="29"/>
      <c r="AS17" s="29"/>
      <c r="AT17" s="29"/>
      <c r="AU17" s="29"/>
      <c r="AV17" s="23"/>
      <c r="BE17" s="23"/>
    </row>
    <row r="18" spans="1:57" x14ac:dyDescent="0.25">
      <c r="A18" s="1">
        <v>383</v>
      </c>
      <c r="B18" s="25"/>
      <c r="C18" s="25">
        <v>1</v>
      </c>
      <c r="D18" s="25"/>
      <c r="E18" s="25"/>
      <c r="F18" s="25"/>
      <c r="G18" s="31"/>
      <c r="H18" s="26">
        <v>1</v>
      </c>
      <c r="I18" s="26"/>
      <c r="J18" s="26"/>
      <c r="K18" s="26"/>
      <c r="L18" s="20"/>
      <c r="M18" s="1"/>
      <c r="N18" s="25"/>
      <c r="O18" s="25"/>
      <c r="P18" s="25"/>
      <c r="Q18" s="25"/>
      <c r="R18" s="25"/>
      <c r="S18" s="25"/>
      <c r="T18" s="25"/>
      <c r="U18" s="20"/>
      <c r="V18" s="1">
        <v>383</v>
      </c>
      <c r="W18" s="32">
        <v>1</v>
      </c>
      <c r="X18" s="26"/>
      <c r="Y18" s="32">
        <v>1</v>
      </c>
      <c r="Z18" s="26"/>
      <c r="AA18" s="26"/>
      <c r="AB18" s="26"/>
      <c r="AC18" s="26"/>
      <c r="AD18" s="20"/>
      <c r="AE18" s="1"/>
      <c r="AF18" s="25"/>
      <c r="AG18" s="25"/>
      <c r="AH18" s="25"/>
      <c r="AI18" s="25"/>
      <c r="AJ18" s="25"/>
      <c r="AK18" s="25"/>
      <c r="AL18" s="25"/>
      <c r="AM18" s="25"/>
      <c r="AN18" s="28"/>
      <c r="AO18" s="29"/>
      <c r="AP18" s="29"/>
      <c r="AQ18" s="29"/>
      <c r="AR18" s="29"/>
      <c r="AS18" s="29"/>
      <c r="AT18" s="29"/>
      <c r="AU18" s="29"/>
      <c r="AV18" s="23"/>
      <c r="BE18" s="23"/>
    </row>
    <row r="19" spans="1:57" x14ac:dyDescent="0.25">
      <c r="A19" s="1">
        <v>384</v>
      </c>
      <c r="B19" s="25"/>
      <c r="C19" s="25">
        <v>1</v>
      </c>
      <c r="D19" s="25"/>
      <c r="E19" s="25"/>
      <c r="F19" s="25"/>
      <c r="G19" s="31"/>
      <c r="H19" s="26">
        <v>1</v>
      </c>
      <c r="I19" s="26"/>
      <c r="J19" s="26"/>
      <c r="K19" s="26"/>
      <c r="L19" s="20"/>
      <c r="M19" s="1"/>
      <c r="N19" s="25"/>
      <c r="O19" s="25"/>
      <c r="P19" s="25"/>
      <c r="Q19" s="25"/>
      <c r="R19" s="25"/>
      <c r="S19" s="25"/>
      <c r="T19" s="25"/>
      <c r="U19" s="20"/>
      <c r="V19" s="1">
        <v>384</v>
      </c>
      <c r="W19" s="32">
        <v>1</v>
      </c>
      <c r="X19" s="26"/>
      <c r="Y19" s="32">
        <v>1</v>
      </c>
      <c r="Z19" s="26"/>
      <c r="AA19" s="26"/>
      <c r="AB19" s="26"/>
      <c r="AC19" s="26"/>
      <c r="AD19" s="20"/>
      <c r="AE19" s="1"/>
      <c r="AF19" s="25"/>
      <c r="AG19" s="25"/>
      <c r="AH19" s="25"/>
      <c r="AI19" s="25"/>
      <c r="AJ19" s="25"/>
      <c r="AK19" s="25"/>
      <c r="AL19" s="25"/>
      <c r="AM19" s="25"/>
      <c r="AN19" s="28"/>
      <c r="AO19" s="29"/>
      <c r="AP19" s="29"/>
      <c r="AQ19" s="29"/>
      <c r="AR19" s="29"/>
      <c r="AS19" s="29"/>
      <c r="AT19" s="29"/>
      <c r="AU19" s="29"/>
      <c r="AV19" s="23"/>
      <c r="BE19" s="23"/>
    </row>
    <row r="20" spans="1:57" x14ac:dyDescent="0.25">
      <c r="A20" s="1">
        <v>385</v>
      </c>
      <c r="B20" s="25"/>
      <c r="C20" s="25">
        <v>1</v>
      </c>
      <c r="D20" s="25"/>
      <c r="E20" s="25"/>
      <c r="F20" s="25"/>
      <c r="G20" s="31"/>
      <c r="H20" s="26">
        <v>1</v>
      </c>
      <c r="I20" s="26"/>
      <c r="J20" s="26"/>
      <c r="K20" s="26"/>
      <c r="L20" s="20"/>
      <c r="M20" s="1"/>
      <c r="N20" s="25"/>
      <c r="O20" s="25"/>
      <c r="P20" s="25"/>
      <c r="Q20" s="25"/>
      <c r="R20" s="25"/>
      <c r="S20" s="25"/>
      <c r="T20" s="25"/>
      <c r="U20" s="20"/>
      <c r="V20" s="1">
        <v>385</v>
      </c>
      <c r="W20" s="32">
        <v>1</v>
      </c>
      <c r="X20" s="26"/>
      <c r="Y20" s="32">
        <v>1</v>
      </c>
      <c r="Z20" s="26"/>
      <c r="AA20" s="26"/>
      <c r="AB20" s="26"/>
      <c r="AC20" s="26"/>
      <c r="AD20" s="20"/>
      <c r="AE20" s="1"/>
      <c r="AF20" s="25"/>
      <c r="AG20" s="25"/>
      <c r="AH20" s="25"/>
      <c r="AI20" s="25"/>
      <c r="AJ20" s="25"/>
      <c r="AK20" s="25"/>
      <c r="AL20" s="25"/>
      <c r="AM20" s="25"/>
      <c r="AN20" s="28"/>
      <c r="AO20" s="29"/>
      <c r="AP20" s="29"/>
      <c r="AQ20" s="29"/>
      <c r="AR20" s="29"/>
      <c r="AS20" s="29"/>
      <c r="AT20" s="29"/>
      <c r="AU20" s="29"/>
      <c r="AV20" s="23"/>
      <c r="BE20" s="23"/>
    </row>
    <row r="21" spans="1:57" x14ac:dyDescent="0.25">
      <c r="A21" s="1" t="s">
        <v>454</v>
      </c>
      <c r="B21" s="25"/>
      <c r="C21" s="25">
        <v>1</v>
      </c>
      <c r="D21" s="25"/>
      <c r="E21" s="25"/>
      <c r="F21" s="25"/>
      <c r="G21" s="31"/>
      <c r="H21" s="26">
        <v>1</v>
      </c>
      <c r="I21" s="26"/>
      <c r="J21" s="26"/>
      <c r="K21" s="26"/>
      <c r="L21" s="20"/>
      <c r="M21" s="1"/>
      <c r="N21" s="25"/>
      <c r="O21" s="25"/>
      <c r="P21" s="25"/>
      <c r="Q21" s="25"/>
      <c r="R21" s="25"/>
      <c r="S21" s="25"/>
      <c r="T21" s="25"/>
      <c r="U21" s="20"/>
      <c r="V21" s="1" t="s">
        <v>454</v>
      </c>
      <c r="W21" s="32">
        <v>1</v>
      </c>
      <c r="X21" s="26"/>
      <c r="Y21" s="32">
        <v>1</v>
      </c>
      <c r="Z21" s="26"/>
      <c r="AA21" s="26"/>
      <c r="AB21" s="26"/>
      <c r="AC21" s="26"/>
      <c r="AD21" s="20"/>
      <c r="AE21" s="1"/>
      <c r="AF21" s="25"/>
      <c r="AG21" s="25"/>
      <c r="AH21" s="25"/>
      <c r="AI21" s="25"/>
      <c r="AJ21" s="25"/>
      <c r="AK21" s="25"/>
      <c r="AL21" s="25"/>
      <c r="AM21" s="25"/>
      <c r="AN21" s="28"/>
      <c r="AO21" s="29"/>
      <c r="AP21" s="29"/>
      <c r="AQ21" s="29"/>
      <c r="AR21" s="29"/>
      <c r="AS21" s="29"/>
      <c r="AT21" s="29"/>
      <c r="AU21" s="29"/>
      <c r="AV21" s="23"/>
      <c r="BE21" s="23"/>
    </row>
    <row r="22" spans="1:57" x14ac:dyDescent="0.25">
      <c r="A22" s="1">
        <v>387</v>
      </c>
      <c r="B22" s="25"/>
      <c r="C22" s="25">
        <v>1</v>
      </c>
      <c r="D22" s="25"/>
      <c r="E22" s="25"/>
      <c r="F22" s="25"/>
      <c r="G22" s="31"/>
      <c r="H22" s="26">
        <v>1</v>
      </c>
      <c r="I22" s="26"/>
      <c r="J22" s="26"/>
      <c r="K22" s="26"/>
      <c r="L22" s="20"/>
      <c r="M22" s="1"/>
      <c r="N22" s="25"/>
      <c r="O22" s="25"/>
      <c r="P22" s="25"/>
      <c r="Q22" s="25"/>
      <c r="R22" s="25"/>
      <c r="S22" s="25"/>
      <c r="T22" s="25"/>
      <c r="U22" s="20"/>
      <c r="V22" s="1">
        <v>387</v>
      </c>
      <c r="W22" s="32">
        <v>1</v>
      </c>
      <c r="X22" s="26"/>
      <c r="Y22" s="32">
        <v>1</v>
      </c>
      <c r="Z22" s="26"/>
      <c r="AA22" s="26"/>
      <c r="AB22" s="26"/>
      <c r="AC22" s="26"/>
      <c r="AD22" s="20"/>
      <c r="AE22" s="1"/>
      <c r="AF22" s="25"/>
      <c r="AG22" s="25"/>
      <c r="AH22" s="25"/>
      <c r="AI22" s="25"/>
      <c r="AJ22" s="25"/>
      <c r="AK22" s="25"/>
      <c r="AL22" s="25"/>
      <c r="AM22" s="25"/>
      <c r="AN22" s="28"/>
      <c r="AO22" s="29"/>
      <c r="AP22" s="29"/>
      <c r="AQ22" s="29"/>
      <c r="AR22" s="29"/>
      <c r="AS22" s="29"/>
      <c r="AT22" s="29"/>
      <c r="AU22" s="29"/>
      <c r="AV22" s="23"/>
      <c r="BE22" s="23"/>
    </row>
    <row r="23" spans="1:57" x14ac:dyDescent="0.25">
      <c r="A23" s="1">
        <v>388</v>
      </c>
      <c r="B23" s="25"/>
      <c r="C23" s="25">
        <v>1</v>
      </c>
      <c r="D23" s="25"/>
      <c r="E23" s="25"/>
      <c r="F23" s="25"/>
      <c r="G23" s="31"/>
      <c r="H23" s="26">
        <v>1</v>
      </c>
      <c r="I23" s="26"/>
      <c r="J23" s="26"/>
      <c r="K23" s="26"/>
      <c r="L23" s="20"/>
      <c r="M23" s="1"/>
      <c r="N23" s="25"/>
      <c r="O23" s="25"/>
      <c r="P23" s="25"/>
      <c r="Q23" s="25"/>
      <c r="R23" s="25"/>
      <c r="S23" s="25"/>
      <c r="T23" s="25"/>
      <c r="U23" s="20"/>
      <c r="V23" s="1">
        <v>388</v>
      </c>
      <c r="W23" s="32">
        <v>1</v>
      </c>
      <c r="X23" s="26"/>
      <c r="Y23" s="32">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BE23" s="23"/>
    </row>
    <row r="24" spans="1:57" x14ac:dyDescent="0.25">
      <c r="A24" s="1">
        <v>389</v>
      </c>
      <c r="B24" s="25"/>
      <c r="C24" s="25">
        <v>1</v>
      </c>
      <c r="D24" s="25"/>
      <c r="E24" s="25"/>
      <c r="F24" s="25"/>
      <c r="G24" s="31"/>
      <c r="H24" s="26"/>
      <c r="I24" s="26"/>
      <c r="J24" s="26"/>
      <c r="K24" s="26">
        <v>1</v>
      </c>
      <c r="L24" s="20"/>
      <c r="M24" s="1"/>
      <c r="N24" s="25"/>
      <c r="O24" s="25"/>
      <c r="P24" s="25"/>
      <c r="Q24" s="25"/>
      <c r="R24" s="25"/>
      <c r="S24" s="25"/>
      <c r="T24" s="25"/>
      <c r="U24" s="20"/>
      <c r="V24" s="1">
        <v>389</v>
      </c>
      <c r="W24" s="32">
        <v>1</v>
      </c>
      <c r="X24" s="26"/>
      <c r="Y24" s="26"/>
      <c r="Z24" s="26"/>
      <c r="AA24" s="26"/>
      <c r="AB24" s="26">
        <v>1</v>
      </c>
      <c r="AC24" s="26"/>
      <c r="AD24" s="20"/>
      <c r="AE24" s="1"/>
      <c r="AF24" s="25"/>
      <c r="AG24" s="25"/>
      <c r="AH24" s="25"/>
      <c r="AI24" s="25"/>
      <c r="AJ24" s="25"/>
      <c r="AK24" s="25"/>
      <c r="AL24" s="25"/>
      <c r="AM24" s="25"/>
      <c r="AN24" s="28"/>
      <c r="AO24" s="29"/>
      <c r="AP24" s="29"/>
      <c r="AQ24" s="29"/>
      <c r="AR24" s="29"/>
      <c r="AS24" s="29"/>
      <c r="AT24" s="29"/>
      <c r="AU24" s="29"/>
      <c r="AV24" s="23"/>
      <c r="BE24" s="23"/>
    </row>
    <row r="25" spans="1:57" x14ac:dyDescent="0.25">
      <c r="A25" s="1">
        <v>390</v>
      </c>
      <c r="B25" s="25"/>
      <c r="C25" s="25">
        <v>1</v>
      </c>
      <c r="D25" s="25"/>
      <c r="E25" s="25"/>
      <c r="F25" s="25"/>
      <c r="G25" s="31"/>
      <c r="H25" s="26">
        <v>1</v>
      </c>
      <c r="I25" s="26"/>
      <c r="J25" s="26"/>
      <c r="K25" s="26"/>
      <c r="L25" s="20"/>
      <c r="M25" s="1"/>
      <c r="N25" s="25"/>
      <c r="O25" s="25"/>
      <c r="P25" s="25"/>
      <c r="Q25" s="25"/>
      <c r="R25" s="25"/>
      <c r="S25" s="25"/>
      <c r="T25" s="25"/>
      <c r="U25" s="20"/>
      <c r="V25" s="1">
        <v>390</v>
      </c>
      <c r="W25" s="32">
        <v>1</v>
      </c>
      <c r="X25" s="26"/>
      <c r="Y25" s="32">
        <v>1</v>
      </c>
      <c r="Z25" s="26"/>
      <c r="AA25" s="26"/>
      <c r="AB25" s="26"/>
      <c r="AC25" s="26"/>
      <c r="AD25" s="20"/>
      <c r="AE25" s="1"/>
      <c r="AF25" s="25"/>
      <c r="AG25" s="25"/>
      <c r="AH25" s="25"/>
      <c r="AI25" s="25"/>
      <c r="AJ25" s="25"/>
      <c r="AK25" s="25"/>
      <c r="AL25" s="25"/>
      <c r="AM25" s="25"/>
      <c r="AN25" s="28"/>
      <c r="AO25" s="29"/>
      <c r="AP25" s="29"/>
      <c r="AQ25" s="29"/>
      <c r="AR25" s="29"/>
      <c r="AS25" s="29"/>
      <c r="AT25" s="29"/>
      <c r="AU25" s="29"/>
      <c r="AV25" s="23"/>
      <c r="BE25" s="23"/>
    </row>
    <row r="26" spans="1:57" x14ac:dyDescent="0.25">
      <c r="A26" s="1">
        <v>391</v>
      </c>
      <c r="B26" s="25"/>
      <c r="C26" s="25">
        <v>1</v>
      </c>
      <c r="D26" s="25"/>
      <c r="E26" s="25"/>
      <c r="F26" s="25"/>
      <c r="G26" s="31"/>
      <c r="H26" s="26">
        <v>1</v>
      </c>
      <c r="I26" s="26"/>
      <c r="J26" s="26"/>
      <c r="K26" s="26"/>
      <c r="L26" s="20"/>
      <c r="M26" s="1"/>
      <c r="N26" s="25"/>
      <c r="O26" s="25"/>
      <c r="P26" s="25"/>
      <c r="Q26" s="25"/>
      <c r="R26" s="25"/>
      <c r="S26" s="25"/>
      <c r="T26" s="25"/>
      <c r="U26" s="20"/>
      <c r="V26" s="1">
        <v>391</v>
      </c>
      <c r="W26" s="32">
        <v>1</v>
      </c>
      <c r="X26" s="26"/>
      <c r="Y26" s="32">
        <v>1</v>
      </c>
      <c r="Z26" s="26"/>
      <c r="AA26" s="26"/>
      <c r="AB26" s="26"/>
      <c r="AC26" s="26"/>
      <c r="AD26" s="20"/>
      <c r="AE26" s="1"/>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L27" si="0">SUM(B4:B26)</f>
        <v>1</v>
      </c>
      <c r="C27" s="25">
        <f t="shared" si="0"/>
        <v>19</v>
      </c>
      <c r="D27" s="25">
        <f t="shared" si="0"/>
        <v>3</v>
      </c>
      <c r="E27" s="25">
        <f t="shared" si="0"/>
        <v>0</v>
      </c>
      <c r="F27" s="25">
        <f t="shared" si="0"/>
        <v>0</v>
      </c>
      <c r="G27" s="31">
        <f t="shared" si="0"/>
        <v>1</v>
      </c>
      <c r="H27" s="26">
        <f t="shared" si="0"/>
        <v>20</v>
      </c>
      <c r="I27" s="26">
        <f t="shared" si="0"/>
        <v>1</v>
      </c>
      <c r="J27" s="26">
        <f t="shared" si="0"/>
        <v>0</v>
      </c>
      <c r="K27" s="26">
        <f t="shared" si="0"/>
        <v>1</v>
      </c>
      <c r="L27" s="20">
        <f t="shared" si="0"/>
        <v>0</v>
      </c>
      <c r="N27" s="25">
        <f t="shared" ref="N27:T27" si="1">SUM(N4:N26)</f>
        <v>1</v>
      </c>
      <c r="O27" s="25">
        <f t="shared" si="1"/>
        <v>0</v>
      </c>
      <c r="P27" s="25">
        <f t="shared" si="1"/>
        <v>1</v>
      </c>
      <c r="Q27" s="25">
        <f t="shared" si="1"/>
        <v>0</v>
      </c>
      <c r="R27" s="25">
        <f t="shared" si="1"/>
        <v>0</v>
      </c>
      <c r="S27" s="25">
        <f t="shared" si="1"/>
        <v>0</v>
      </c>
      <c r="T27" s="25">
        <f t="shared" si="1"/>
        <v>0</v>
      </c>
      <c r="U27" s="20">
        <f>IF(SUM(O27:T27)=N27,N27,"Error")</f>
        <v>1</v>
      </c>
      <c r="V27" s="29"/>
      <c r="W27" s="26">
        <f>SUM(W4:W26)</f>
        <v>19</v>
      </c>
      <c r="X27" s="26">
        <f t="shared" ref="X27:AC27" si="2">SUM(X4:X26)</f>
        <v>1</v>
      </c>
      <c r="Y27" s="26">
        <f t="shared" si="2"/>
        <v>16</v>
      </c>
      <c r="Z27" s="26">
        <f t="shared" si="2"/>
        <v>1</v>
      </c>
      <c r="AA27" s="26">
        <f t="shared" si="2"/>
        <v>0</v>
      </c>
      <c r="AB27" s="26">
        <f t="shared" si="2"/>
        <v>1</v>
      </c>
      <c r="AC27" s="26">
        <f t="shared" si="2"/>
        <v>0</v>
      </c>
      <c r="AD27" s="20">
        <f>IF(SUM(X27:AC27)=W27,W27,"Error")</f>
        <v>19</v>
      </c>
      <c r="AF27" s="25">
        <f>SUM(AF4:AF26)</f>
        <v>3</v>
      </c>
      <c r="AG27" s="25">
        <f t="shared" ref="AG27:AL27" si="3">SUM(AG4:AG26)</f>
        <v>0</v>
      </c>
      <c r="AH27" s="25">
        <f t="shared" si="3"/>
        <v>3</v>
      </c>
      <c r="AI27" s="25">
        <f t="shared" si="3"/>
        <v>0</v>
      </c>
      <c r="AJ27" s="25">
        <f t="shared" si="3"/>
        <v>0</v>
      </c>
      <c r="AK27" s="25">
        <f t="shared" si="3"/>
        <v>0</v>
      </c>
      <c r="AL27" s="25">
        <f t="shared" si="3"/>
        <v>0</v>
      </c>
      <c r="AM27" s="26">
        <f>IF(SUM(AG27:AL27)=AF27,AF27,"Error")</f>
        <v>3</v>
      </c>
      <c r="AN27" s="28"/>
      <c r="AO27" s="29">
        <f>SUM(AO4:AO26)</f>
        <v>0</v>
      </c>
      <c r="AP27" s="29">
        <f t="shared" ref="AP27:AU27" si="4">SUM(AP4:AP26)</f>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C14E2D7E-222A-4866-B774-27F477F31EA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29"/>
  <sheetViews>
    <sheetView workbookViewId="0">
      <selection activeCell="A29" sqref="A29"/>
    </sheetView>
  </sheetViews>
  <sheetFormatPr defaultRowHeight="15" x14ac:dyDescent="0.25"/>
  <cols>
    <col min="1" max="1" width="12.5703125" customWidth="1"/>
    <col min="2" max="2" width="5.7109375" customWidth="1"/>
    <col min="3" max="3" width="8.140625" customWidth="1"/>
    <col min="4" max="4" width="6.42578125" customWidth="1"/>
    <col min="5" max="5" width="10.140625" customWidth="1"/>
    <col min="6" max="6" width="5.7109375" customWidth="1"/>
    <col min="7" max="7" width="5.140625" customWidth="1"/>
    <col min="8" max="8" width="6.140625" customWidth="1"/>
    <col min="9" max="9" width="7.5703125" customWidth="1"/>
    <col min="10" max="10" width="7.42578125" customWidth="1"/>
    <col min="11" max="11" width="6.85546875" customWidth="1"/>
    <col min="13" max="13" width="12.85546875" customWidth="1"/>
    <col min="14" max="14" width="6.5703125" customWidth="1"/>
    <col min="15" max="15" width="4.7109375" customWidth="1"/>
    <col min="16" max="16" width="5.5703125" customWidth="1"/>
    <col min="18" max="18" width="7" customWidth="1"/>
    <col min="19" max="19" width="7.28515625" customWidth="1"/>
    <col min="22" max="22" width="13.140625" customWidth="1"/>
    <col min="23" max="23" width="6.140625" customWidth="1"/>
    <col min="24" max="24" width="6.5703125" customWidth="1"/>
    <col min="25" max="25" width="5.7109375" customWidth="1"/>
    <col min="27" max="27" width="7.140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392</v>
      </c>
      <c r="B4" s="25"/>
      <c r="C4" s="25">
        <v>1</v>
      </c>
      <c r="D4" s="25"/>
      <c r="E4" s="25"/>
      <c r="F4" s="25"/>
      <c r="G4" s="30"/>
      <c r="H4" s="27">
        <v>1</v>
      </c>
      <c r="I4" s="27"/>
      <c r="J4" s="27"/>
      <c r="K4" s="27"/>
      <c r="L4" s="19"/>
      <c r="M4" s="1"/>
      <c r="N4" s="25"/>
      <c r="O4" s="25"/>
      <c r="P4" s="25"/>
      <c r="Q4" s="25"/>
      <c r="R4" s="25"/>
      <c r="S4" s="25"/>
      <c r="T4" s="25"/>
      <c r="U4" s="19"/>
      <c r="V4" s="1">
        <v>392</v>
      </c>
      <c r="W4" s="27">
        <v>1</v>
      </c>
      <c r="X4" s="27"/>
      <c r="Y4" s="27">
        <v>1</v>
      </c>
      <c r="Z4" s="27"/>
      <c r="AA4" s="27"/>
      <c r="AB4" s="27"/>
      <c r="AC4" s="27"/>
      <c r="AD4" s="19"/>
      <c r="AF4" s="25"/>
      <c r="AG4" s="25"/>
      <c r="AH4" s="25"/>
      <c r="AI4" s="25"/>
      <c r="AJ4" s="25"/>
      <c r="AK4" s="25"/>
      <c r="AL4" s="25"/>
      <c r="AM4" s="25"/>
      <c r="AN4" s="37"/>
      <c r="AO4" s="38"/>
      <c r="AP4" s="38"/>
      <c r="AQ4" s="38"/>
      <c r="AR4" s="38"/>
      <c r="AS4" s="38"/>
      <c r="AT4" s="38"/>
      <c r="AU4" s="38"/>
      <c r="AV4" s="39"/>
      <c r="BE4" s="39"/>
    </row>
    <row r="5" spans="1:57" x14ac:dyDescent="0.25">
      <c r="A5" s="1">
        <v>393</v>
      </c>
      <c r="B5" s="25"/>
      <c r="C5" s="25">
        <v>1</v>
      </c>
      <c r="D5" s="25"/>
      <c r="E5" s="25"/>
      <c r="F5" s="25"/>
      <c r="G5" s="31"/>
      <c r="H5" s="26">
        <v>1</v>
      </c>
      <c r="I5" s="26"/>
      <c r="J5" s="26"/>
      <c r="K5" s="26"/>
      <c r="L5" s="20"/>
      <c r="M5" s="1"/>
      <c r="N5" s="25"/>
      <c r="O5" s="25"/>
      <c r="P5" s="25"/>
      <c r="Q5" s="25"/>
      <c r="R5" s="25"/>
      <c r="S5" s="25"/>
      <c r="T5" s="25"/>
      <c r="U5" s="20"/>
      <c r="V5" s="1">
        <v>393</v>
      </c>
      <c r="W5" s="26">
        <v>1</v>
      </c>
      <c r="X5" s="26"/>
      <c r="Y5" s="26">
        <v>1</v>
      </c>
      <c r="Z5" s="26"/>
      <c r="AA5" s="26"/>
      <c r="AB5" s="26"/>
      <c r="AC5" s="26"/>
      <c r="AD5" s="20"/>
      <c r="AF5" s="25"/>
      <c r="AG5" s="25"/>
      <c r="AH5" s="25"/>
      <c r="AI5" s="25"/>
      <c r="AJ5" s="25"/>
      <c r="AK5" s="25"/>
      <c r="AL5" s="25"/>
      <c r="AM5" s="25"/>
      <c r="AN5" s="28"/>
      <c r="AO5" s="29"/>
      <c r="AP5" s="29"/>
      <c r="AQ5" s="29"/>
      <c r="AR5" s="29"/>
      <c r="AS5" s="29"/>
      <c r="AT5" s="29"/>
      <c r="AU5" s="29"/>
      <c r="AV5" s="23"/>
      <c r="BE5" s="23"/>
    </row>
    <row r="6" spans="1:57" x14ac:dyDescent="0.25">
      <c r="A6" s="1">
        <v>394</v>
      </c>
      <c r="B6" s="25"/>
      <c r="C6" s="25">
        <v>1</v>
      </c>
      <c r="D6" s="25"/>
      <c r="E6" s="25"/>
      <c r="F6" s="25"/>
      <c r="G6" s="31"/>
      <c r="H6" s="26"/>
      <c r="I6" s="26"/>
      <c r="J6" s="26">
        <v>1</v>
      </c>
      <c r="K6" s="26"/>
      <c r="L6" s="20"/>
      <c r="M6" s="1"/>
      <c r="N6" s="25"/>
      <c r="O6" s="25"/>
      <c r="P6" s="25"/>
      <c r="Q6" s="25"/>
      <c r="R6" s="25"/>
      <c r="S6" s="25"/>
      <c r="T6" s="25"/>
      <c r="U6" s="20"/>
      <c r="V6" s="1">
        <v>394</v>
      </c>
      <c r="W6" s="26">
        <v>1</v>
      </c>
      <c r="X6" s="26"/>
      <c r="Y6" s="26"/>
      <c r="Z6" s="26"/>
      <c r="AA6" s="26">
        <v>1</v>
      </c>
      <c r="AB6" s="26"/>
      <c r="AC6" s="26"/>
      <c r="AD6" s="20"/>
      <c r="AF6" s="25"/>
      <c r="AG6" s="25"/>
      <c r="AH6" s="25"/>
      <c r="AI6" s="25"/>
      <c r="AJ6" s="25"/>
      <c r="AK6" s="25"/>
      <c r="AL6" s="25"/>
      <c r="AM6" s="25"/>
      <c r="AN6" s="28"/>
      <c r="AO6" s="29"/>
      <c r="AP6" s="29"/>
      <c r="AQ6" s="29"/>
      <c r="AR6" s="29"/>
      <c r="AS6" s="29"/>
      <c r="AT6" s="29"/>
      <c r="AU6" s="29"/>
      <c r="AV6" s="23"/>
      <c r="BE6" s="23"/>
    </row>
    <row r="7" spans="1:57" x14ac:dyDescent="0.25">
      <c r="A7" s="1">
        <v>395</v>
      </c>
      <c r="B7" s="25"/>
      <c r="C7" s="25">
        <v>1</v>
      </c>
      <c r="D7" s="25"/>
      <c r="E7" s="25"/>
      <c r="F7" s="25"/>
      <c r="G7" s="31"/>
      <c r="H7" s="26"/>
      <c r="I7" s="26"/>
      <c r="J7" s="26"/>
      <c r="K7" s="26"/>
      <c r="L7" s="20">
        <v>1</v>
      </c>
      <c r="M7" s="1"/>
      <c r="N7" s="25"/>
      <c r="O7" s="25"/>
      <c r="P7" s="25"/>
      <c r="Q7" s="25"/>
      <c r="R7" s="25"/>
      <c r="S7" s="25"/>
      <c r="T7" s="25"/>
      <c r="U7" s="20"/>
      <c r="V7" s="1">
        <v>395</v>
      </c>
      <c r="W7" s="26">
        <v>1</v>
      </c>
      <c r="X7" s="26"/>
      <c r="Y7" s="26"/>
      <c r="Z7" s="26"/>
      <c r="AA7" s="26"/>
      <c r="AB7" s="26"/>
      <c r="AC7" s="26">
        <v>1</v>
      </c>
      <c r="AD7" s="20"/>
      <c r="AF7" s="25"/>
      <c r="AG7" s="25"/>
      <c r="AH7" s="25"/>
      <c r="AI7" s="25"/>
      <c r="AJ7" s="25"/>
      <c r="AK7" s="25"/>
      <c r="AL7" s="25"/>
      <c r="AM7" s="25"/>
      <c r="AN7" s="28"/>
      <c r="AO7" s="29"/>
      <c r="AP7" s="29"/>
      <c r="AQ7" s="29"/>
      <c r="AR7" s="29"/>
      <c r="AS7" s="29"/>
      <c r="AT7" s="29"/>
      <c r="AU7" s="29"/>
      <c r="AV7" s="23"/>
      <c r="BE7" s="23"/>
    </row>
    <row r="8" spans="1:57" x14ac:dyDescent="0.25">
      <c r="A8" s="1">
        <v>396</v>
      </c>
      <c r="B8" s="25">
        <v>1</v>
      </c>
      <c r="C8" s="25"/>
      <c r="D8" s="25"/>
      <c r="E8" s="25"/>
      <c r="F8" s="25"/>
      <c r="G8" s="31"/>
      <c r="H8" s="26">
        <v>1</v>
      </c>
      <c r="I8" s="26"/>
      <c r="J8" s="26"/>
      <c r="K8" s="26"/>
      <c r="L8" s="20"/>
      <c r="M8" s="1">
        <v>396</v>
      </c>
      <c r="N8" s="25">
        <v>1</v>
      </c>
      <c r="O8" s="25"/>
      <c r="P8" s="25">
        <v>1</v>
      </c>
      <c r="Q8" s="25"/>
      <c r="R8" s="25"/>
      <c r="S8" s="25"/>
      <c r="T8" s="25"/>
      <c r="U8" s="20"/>
      <c r="V8" s="1"/>
      <c r="W8" s="26"/>
      <c r="X8" s="26"/>
      <c r="Y8" s="26"/>
      <c r="Z8" s="26"/>
      <c r="AA8" s="26"/>
      <c r="AB8" s="26"/>
      <c r="AC8" s="26"/>
      <c r="AD8" s="20"/>
      <c r="AF8" s="25"/>
      <c r="AG8" s="25"/>
      <c r="AH8" s="25"/>
      <c r="AI8" s="25"/>
      <c r="AJ8" s="25"/>
      <c r="AK8" s="25"/>
      <c r="AL8" s="25"/>
      <c r="AM8" s="25"/>
      <c r="AN8" s="28"/>
      <c r="AO8" s="29"/>
      <c r="AP8" s="29"/>
      <c r="AQ8" s="29"/>
      <c r="AR8" s="29"/>
      <c r="AS8" s="29"/>
      <c r="AT8" s="29"/>
      <c r="AU8" s="29"/>
      <c r="AV8" s="23"/>
      <c r="BE8" s="23"/>
    </row>
    <row r="9" spans="1:57" x14ac:dyDescent="0.25">
      <c r="A9" s="1">
        <v>397</v>
      </c>
      <c r="B9" s="25"/>
      <c r="C9" s="25">
        <v>1</v>
      </c>
      <c r="D9" s="25"/>
      <c r="E9" s="25"/>
      <c r="F9" s="25"/>
      <c r="G9" s="31"/>
      <c r="H9" s="26">
        <v>1</v>
      </c>
      <c r="I9" s="26"/>
      <c r="J9" s="26"/>
      <c r="K9" s="26"/>
      <c r="L9" s="20"/>
      <c r="M9" s="1"/>
      <c r="N9" s="25"/>
      <c r="O9" s="25"/>
      <c r="P9" s="25"/>
      <c r="Q9" s="25"/>
      <c r="R9" s="25"/>
      <c r="S9" s="25"/>
      <c r="T9" s="25"/>
      <c r="U9" s="20"/>
      <c r="V9" s="1">
        <v>397</v>
      </c>
      <c r="W9" s="26">
        <v>1</v>
      </c>
      <c r="X9" s="26"/>
      <c r="Y9" s="26">
        <v>1</v>
      </c>
      <c r="Z9" s="26"/>
      <c r="AA9" s="26"/>
      <c r="AB9" s="26"/>
      <c r="AC9" s="26"/>
      <c r="AD9" s="20"/>
      <c r="AF9" s="25"/>
      <c r="AG9" s="25"/>
      <c r="AH9" s="25"/>
      <c r="AI9" s="25"/>
      <c r="AJ9" s="25"/>
      <c r="AK9" s="25"/>
      <c r="AL9" s="25"/>
      <c r="AM9" s="25"/>
      <c r="AN9" s="28"/>
      <c r="AO9" s="29"/>
      <c r="AP9" s="29"/>
      <c r="AQ9" s="29"/>
      <c r="AR9" s="29"/>
      <c r="AS9" s="29"/>
      <c r="AT9" s="29"/>
      <c r="AU9" s="29"/>
      <c r="AV9" s="23"/>
      <c r="BE9" s="23"/>
    </row>
    <row r="10" spans="1:57" x14ac:dyDescent="0.25">
      <c r="A10" s="1">
        <v>398</v>
      </c>
      <c r="B10" s="25"/>
      <c r="C10" s="25">
        <v>1</v>
      </c>
      <c r="D10" s="25"/>
      <c r="E10" s="25"/>
      <c r="F10" s="25"/>
      <c r="G10" s="31"/>
      <c r="H10" s="26"/>
      <c r="I10" s="26"/>
      <c r="J10" s="26">
        <v>1</v>
      </c>
      <c r="K10" s="26"/>
      <c r="L10" s="20"/>
      <c r="M10" s="1"/>
      <c r="N10" s="25"/>
      <c r="O10" s="25"/>
      <c r="P10" s="25"/>
      <c r="Q10" s="25"/>
      <c r="R10" s="25"/>
      <c r="S10" s="25"/>
      <c r="T10" s="25"/>
      <c r="U10" s="20"/>
      <c r="V10" s="1">
        <v>398</v>
      </c>
      <c r="W10" s="26">
        <v>1</v>
      </c>
      <c r="X10" s="26"/>
      <c r="Y10" s="26"/>
      <c r="Z10" s="26"/>
      <c r="AA10" s="26">
        <v>1</v>
      </c>
      <c r="AB10" s="26"/>
      <c r="AC10" s="26"/>
      <c r="AD10" s="20"/>
      <c r="AF10" s="25"/>
      <c r="AG10" s="25"/>
      <c r="AH10" s="25"/>
      <c r="AI10" s="25"/>
      <c r="AJ10" s="25"/>
      <c r="AK10" s="25"/>
      <c r="AL10" s="25"/>
      <c r="AM10" s="25"/>
      <c r="AN10" s="28"/>
      <c r="AO10" s="29"/>
      <c r="AP10" s="29"/>
      <c r="AQ10" s="29"/>
      <c r="AR10" s="29"/>
      <c r="AS10" s="29"/>
      <c r="AT10" s="29"/>
      <c r="AU10" s="29"/>
      <c r="AV10" s="23"/>
      <c r="BE10" s="23"/>
    </row>
    <row r="11" spans="1:57" x14ac:dyDescent="0.25">
      <c r="A11" s="1">
        <v>399</v>
      </c>
      <c r="B11" s="25"/>
      <c r="C11" s="25">
        <v>1</v>
      </c>
      <c r="D11" s="25"/>
      <c r="E11" s="25"/>
      <c r="F11" s="25"/>
      <c r="G11" s="31"/>
      <c r="H11" s="26">
        <v>1</v>
      </c>
      <c r="I11" s="26"/>
      <c r="J11" s="26"/>
      <c r="K11" s="26"/>
      <c r="L11" s="20"/>
      <c r="M11" s="1"/>
      <c r="N11" s="25"/>
      <c r="O11" s="25"/>
      <c r="P11" s="25"/>
      <c r="Q11" s="25"/>
      <c r="R11" s="25"/>
      <c r="S11" s="25"/>
      <c r="T11" s="25"/>
      <c r="U11" s="20"/>
      <c r="V11" s="1">
        <v>399</v>
      </c>
      <c r="W11" s="26">
        <v>1</v>
      </c>
      <c r="X11" s="26"/>
      <c r="Y11" s="26">
        <v>1</v>
      </c>
      <c r="Z11" s="26"/>
      <c r="AA11" s="26"/>
      <c r="AB11" s="26"/>
      <c r="AC11" s="26"/>
      <c r="AD11" s="20"/>
      <c r="AF11" s="25"/>
      <c r="AG11" s="25"/>
      <c r="AH11" s="25"/>
      <c r="AI11" s="25"/>
      <c r="AJ11" s="25"/>
      <c r="AK11" s="25"/>
      <c r="AL11" s="25"/>
      <c r="AM11" s="25"/>
      <c r="AN11" s="28"/>
      <c r="AO11" s="29"/>
      <c r="AP11" s="29"/>
      <c r="AQ11" s="29"/>
      <c r="AR11" s="29"/>
      <c r="AS11" s="29"/>
      <c r="AT11" s="29"/>
      <c r="AU11" s="29"/>
      <c r="AV11" s="23"/>
      <c r="BE11" s="23"/>
    </row>
    <row r="12" spans="1:57" x14ac:dyDescent="0.25">
      <c r="A12" s="1">
        <v>400</v>
      </c>
      <c r="B12" s="25"/>
      <c r="C12" s="25">
        <v>1</v>
      </c>
      <c r="D12" s="25"/>
      <c r="E12" s="25"/>
      <c r="F12" s="25"/>
      <c r="G12" s="31"/>
      <c r="H12" s="26">
        <v>1</v>
      </c>
      <c r="I12" s="26"/>
      <c r="J12" s="26"/>
      <c r="K12" s="26"/>
      <c r="L12" s="20"/>
      <c r="M12" s="1"/>
      <c r="N12" s="25"/>
      <c r="O12" s="25"/>
      <c r="P12" s="25"/>
      <c r="Q12" s="25"/>
      <c r="R12" s="25"/>
      <c r="S12" s="25"/>
      <c r="T12" s="25"/>
      <c r="U12" s="20"/>
      <c r="V12" s="1">
        <v>400</v>
      </c>
      <c r="W12" s="26">
        <v>1</v>
      </c>
      <c r="X12" s="26"/>
      <c r="Y12" s="26">
        <v>1</v>
      </c>
      <c r="Z12" s="26"/>
      <c r="AA12" s="26"/>
      <c r="AB12" s="26"/>
      <c r="AC12" s="26"/>
      <c r="AD12" s="20"/>
      <c r="AF12" s="25"/>
      <c r="AG12" s="25"/>
      <c r="AH12" s="25"/>
      <c r="AI12" s="25"/>
      <c r="AJ12" s="25"/>
      <c r="AK12" s="25"/>
      <c r="AL12" s="25"/>
      <c r="AM12" s="25"/>
      <c r="AN12" s="28"/>
      <c r="AO12" s="29"/>
      <c r="AP12" s="29"/>
      <c r="AQ12" s="29"/>
      <c r="AR12" s="29"/>
      <c r="AS12" s="29"/>
      <c r="AT12" s="29"/>
      <c r="AU12" s="29"/>
      <c r="AV12" s="23"/>
      <c r="BE12" s="23"/>
    </row>
    <row r="13" spans="1:57" x14ac:dyDescent="0.25">
      <c r="A13" s="1">
        <v>401</v>
      </c>
      <c r="B13" s="25"/>
      <c r="C13" s="25">
        <v>1</v>
      </c>
      <c r="D13" s="25"/>
      <c r="E13" s="25"/>
      <c r="F13" s="25"/>
      <c r="G13" s="31"/>
      <c r="H13" s="26">
        <v>1</v>
      </c>
      <c r="I13" s="26"/>
      <c r="J13" s="26"/>
      <c r="K13" s="26"/>
      <c r="L13" s="20"/>
      <c r="M13" s="1"/>
      <c r="N13" s="25"/>
      <c r="O13" s="25"/>
      <c r="P13" s="25"/>
      <c r="Q13" s="25"/>
      <c r="R13" s="25"/>
      <c r="S13" s="25"/>
      <c r="T13" s="25"/>
      <c r="U13" s="20"/>
      <c r="V13" s="1">
        <v>401</v>
      </c>
      <c r="W13" s="26">
        <v>1</v>
      </c>
      <c r="X13" s="26"/>
      <c r="Y13" s="26">
        <v>1</v>
      </c>
      <c r="Z13" s="26"/>
      <c r="AA13" s="26"/>
      <c r="AB13" s="26"/>
      <c r="AC13" s="26"/>
      <c r="AD13" s="20"/>
      <c r="AF13" s="25"/>
      <c r="AG13" s="25"/>
      <c r="AH13" s="25"/>
      <c r="AI13" s="25"/>
      <c r="AJ13" s="25"/>
      <c r="AK13" s="25"/>
      <c r="AL13" s="25"/>
      <c r="AM13" s="25"/>
      <c r="AN13" s="28"/>
      <c r="AO13" s="29"/>
      <c r="AP13" s="29"/>
      <c r="AQ13" s="29"/>
      <c r="AR13" s="29"/>
      <c r="AS13" s="29"/>
      <c r="AT13" s="29"/>
      <c r="AU13" s="29"/>
      <c r="AV13" s="23"/>
      <c r="BE13" s="23"/>
    </row>
    <row r="14" spans="1:57" x14ac:dyDescent="0.25">
      <c r="A14" s="1">
        <v>402</v>
      </c>
      <c r="B14" s="25"/>
      <c r="C14" s="25">
        <v>1</v>
      </c>
      <c r="D14" s="25"/>
      <c r="E14" s="25"/>
      <c r="F14" s="25"/>
      <c r="G14" s="31"/>
      <c r="H14" s="26">
        <v>1</v>
      </c>
      <c r="I14" s="26"/>
      <c r="J14" s="26"/>
      <c r="K14" s="26"/>
      <c r="L14" s="20"/>
      <c r="M14" s="1"/>
      <c r="N14" s="25"/>
      <c r="O14" s="25"/>
      <c r="P14" s="25"/>
      <c r="Q14" s="25"/>
      <c r="R14" s="25"/>
      <c r="S14" s="25"/>
      <c r="T14" s="25"/>
      <c r="U14" s="20"/>
      <c r="V14" s="1">
        <v>402</v>
      </c>
      <c r="W14" s="26">
        <v>1</v>
      </c>
      <c r="X14" s="26"/>
      <c r="Y14" s="26">
        <v>1</v>
      </c>
      <c r="Z14" s="26"/>
      <c r="AA14" s="26"/>
      <c r="AB14" s="26"/>
      <c r="AC14" s="26"/>
      <c r="AD14" s="20"/>
      <c r="AF14" s="25"/>
      <c r="AG14" s="25"/>
      <c r="AH14" s="25"/>
      <c r="AI14" s="25"/>
      <c r="AJ14" s="25"/>
      <c r="AK14" s="25"/>
      <c r="AL14" s="25"/>
      <c r="AM14" s="25"/>
      <c r="AN14" s="28"/>
      <c r="AO14" s="29"/>
      <c r="AP14" s="29"/>
      <c r="AQ14" s="29"/>
      <c r="AR14" s="29"/>
      <c r="AS14" s="29"/>
      <c r="AT14" s="29"/>
      <c r="AU14" s="29"/>
      <c r="AV14" s="23"/>
      <c r="BE14" s="23"/>
    </row>
    <row r="15" spans="1:57" x14ac:dyDescent="0.25">
      <c r="A15" s="1">
        <v>403</v>
      </c>
      <c r="B15" s="25"/>
      <c r="C15" s="25">
        <v>1</v>
      </c>
      <c r="D15" s="25"/>
      <c r="E15" s="25"/>
      <c r="F15" s="25"/>
      <c r="G15" s="31"/>
      <c r="H15" s="26"/>
      <c r="I15" s="26"/>
      <c r="J15" s="26">
        <v>1</v>
      </c>
      <c r="K15" s="26"/>
      <c r="L15" s="20"/>
      <c r="M15" s="1"/>
      <c r="N15" s="25"/>
      <c r="O15" s="25"/>
      <c r="P15" s="25"/>
      <c r="Q15" s="25"/>
      <c r="R15" s="25"/>
      <c r="S15" s="25"/>
      <c r="T15" s="25"/>
      <c r="U15" s="20"/>
      <c r="V15" s="1">
        <v>403</v>
      </c>
      <c r="W15" s="26">
        <v>1</v>
      </c>
      <c r="X15" s="26"/>
      <c r="Y15" s="26"/>
      <c r="Z15" s="26"/>
      <c r="AA15" s="26">
        <v>1</v>
      </c>
      <c r="AB15" s="26"/>
      <c r="AC15" s="26"/>
      <c r="AD15" s="20"/>
      <c r="AF15" s="25"/>
      <c r="AG15" s="25"/>
      <c r="AH15" s="25"/>
      <c r="AI15" s="25"/>
      <c r="AJ15" s="25"/>
      <c r="AK15" s="25"/>
      <c r="AL15" s="25"/>
      <c r="AM15" s="25"/>
      <c r="AN15" s="28"/>
      <c r="AO15" s="29"/>
      <c r="AP15" s="29"/>
      <c r="AQ15" s="29"/>
      <c r="AR15" s="29"/>
      <c r="AS15" s="29"/>
      <c r="AT15" s="29"/>
      <c r="AU15" s="29"/>
      <c r="AV15" s="23"/>
      <c r="BE15" s="23"/>
    </row>
    <row r="16" spans="1:57" x14ac:dyDescent="0.25">
      <c r="A16" s="1">
        <v>404</v>
      </c>
      <c r="B16" s="25"/>
      <c r="C16" s="25">
        <v>1</v>
      </c>
      <c r="D16" s="25"/>
      <c r="E16" s="25"/>
      <c r="F16" s="25"/>
      <c r="G16" s="31"/>
      <c r="H16" s="26">
        <v>1</v>
      </c>
      <c r="I16" s="26"/>
      <c r="J16" s="26"/>
      <c r="K16" s="26"/>
      <c r="L16" s="20"/>
      <c r="M16" s="1"/>
      <c r="N16" s="25"/>
      <c r="O16" s="25"/>
      <c r="P16" s="25"/>
      <c r="Q16" s="25"/>
      <c r="R16" s="25"/>
      <c r="S16" s="25"/>
      <c r="T16" s="25"/>
      <c r="U16" s="20"/>
      <c r="V16" s="1">
        <v>404</v>
      </c>
      <c r="W16" s="26">
        <v>1</v>
      </c>
      <c r="X16" s="26"/>
      <c r="Y16" s="26">
        <v>1</v>
      </c>
      <c r="Z16" s="26"/>
      <c r="AA16" s="26"/>
      <c r="AB16" s="26"/>
      <c r="AC16" s="26"/>
      <c r="AD16" s="20"/>
      <c r="AF16" s="25"/>
      <c r="AG16" s="25"/>
      <c r="AH16" s="25"/>
      <c r="AI16" s="25"/>
      <c r="AJ16" s="25"/>
      <c r="AK16" s="25"/>
      <c r="AL16" s="25"/>
      <c r="AM16" s="25"/>
      <c r="AN16" s="28"/>
      <c r="AO16" s="29"/>
      <c r="AP16" s="29"/>
      <c r="AQ16" s="29"/>
      <c r="AR16" s="29"/>
      <c r="AS16" s="29"/>
      <c r="AT16" s="29"/>
      <c r="AU16" s="29"/>
      <c r="AV16" s="23"/>
      <c r="BE16" s="23"/>
    </row>
    <row r="17" spans="1:57" x14ac:dyDescent="0.25">
      <c r="A17" s="1">
        <v>405</v>
      </c>
      <c r="B17" s="25"/>
      <c r="C17" s="25">
        <v>1</v>
      </c>
      <c r="D17" s="25"/>
      <c r="E17" s="25"/>
      <c r="F17" s="25"/>
      <c r="G17" s="31"/>
      <c r="H17" s="26">
        <v>1</v>
      </c>
      <c r="I17" s="26"/>
      <c r="J17" s="26"/>
      <c r="K17" s="26"/>
      <c r="L17" s="20"/>
      <c r="M17" s="1"/>
      <c r="N17" s="25"/>
      <c r="O17" s="25"/>
      <c r="P17" s="25"/>
      <c r="Q17" s="25"/>
      <c r="R17" s="25"/>
      <c r="S17" s="25"/>
      <c r="T17" s="25"/>
      <c r="U17" s="20"/>
      <c r="V17" s="1">
        <v>405</v>
      </c>
      <c r="W17" s="26">
        <v>1</v>
      </c>
      <c r="X17" s="26"/>
      <c r="Y17" s="26">
        <v>1</v>
      </c>
      <c r="Z17" s="26"/>
      <c r="AA17" s="26"/>
      <c r="AB17" s="26"/>
      <c r="AC17" s="26"/>
      <c r="AD17" s="20"/>
      <c r="AF17" s="25"/>
      <c r="AG17" s="25"/>
      <c r="AH17" s="25"/>
      <c r="AI17" s="25"/>
      <c r="AJ17" s="25"/>
      <c r="AK17" s="25"/>
      <c r="AL17" s="25"/>
      <c r="AM17" s="25"/>
      <c r="AN17" s="28"/>
      <c r="AO17" s="29"/>
      <c r="AP17" s="29"/>
      <c r="AQ17" s="29"/>
      <c r="AR17" s="29"/>
      <c r="AS17" s="29"/>
      <c r="AT17" s="29"/>
      <c r="AU17" s="29"/>
      <c r="AV17" s="23"/>
      <c r="BE17" s="23"/>
    </row>
    <row r="18" spans="1:57" x14ac:dyDescent="0.25">
      <c r="A18" s="1" t="s">
        <v>455</v>
      </c>
      <c r="B18" s="25"/>
      <c r="C18" s="25">
        <v>1</v>
      </c>
      <c r="D18" s="25"/>
      <c r="E18" s="25"/>
      <c r="F18" s="25"/>
      <c r="G18" s="31"/>
      <c r="H18" s="26"/>
      <c r="I18" s="26"/>
      <c r="J18" s="26">
        <v>1</v>
      </c>
      <c r="K18" s="26"/>
      <c r="L18" s="20"/>
      <c r="M18" s="1"/>
      <c r="N18" s="25"/>
      <c r="O18" s="25"/>
      <c r="P18" s="25"/>
      <c r="Q18" s="25"/>
      <c r="R18" s="25"/>
      <c r="S18" s="25"/>
      <c r="T18" s="25"/>
      <c r="U18" s="20"/>
      <c r="V18" s="1" t="s">
        <v>455</v>
      </c>
      <c r="W18" s="26">
        <v>1</v>
      </c>
      <c r="X18" s="26"/>
      <c r="Y18" s="26"/>
      <c r="Z18" s="26"/>
      <c r="AA18" s="26">
        <v>1</v>
      </c>
      <c r="AB18" s="26"/>
      <c r="AC18" s="26"/>
      <c r="AD18" s="20"/>
      <c r="AF18" s="25"/>
      <c r="AG18" s="25"/>
      <c r="AH18" s="25"/>
      <c r="AI18" s="25"/>
      <c r="AJ18" s="25"/>
      <c r="AK18" s="25"/>
      <c r="AL18" s="25"/>
      <c r="AM18" s="25"/>
      <c r="AN18" s="28"/>
      <c r="AO18" s="29"/>
      <c r="AP18" s="29"/>
      <c r="AQ18" s="29"/>
      <c r="AR18" s="29"/>
      <c r="AS18" s="29"/>
      <c r="AT18" s="29"/>
      <c r="AU18" s="29"/>
      <c r="AV18" s="23"/>
      <c r="BE18" s="23"/>
    </row>
    <row r="19" spans="1:57" x14ac:dyDescent="0.25">
      <c r="A19" s="1">
        <v>407</v>
      </c>
      <c r="B19" s="25"/>
      <c r="C19" s="25">
        <v>1</v>
      </c>
      <c r="D19" s="25"/>
      <c r="E19" s="25"/>
      <c r="F19" s="25"/>
      <c r="G19" s="31"/>
      <c r="H19" s="26">
        <v>1</v>
      </c>
      <c r="I19" s="26"/>
      <c r="J19" s="26"/>
      <c r="K19" s="26"/>
      <c r="L19" s="20"/>
      <c r="M19" s="1"/>
      <c r="N19" s="25"/>
      <c r="O19" s="25"/>
      <c r="P19" s="25"/>
      <c r="Q19" s="25"/>
      <c r="R19" s="25"/>
      <c r="S19" s="25"/>
      <c r="T19" s="25"/>
      <c r="U19" s="20"/>
      <c r="V19" s="1">
        <v>407</v>
      </c>
      <c r="W19" s="26">
        <v>1</v>
      </c>
      <c r="X19" s="26"/>
      <c r="Y19" s="26">
        <v>1</v>
      </c>
      <c r="Z19" s="26"/>
      <c r="AA19" s="26"/>
      <c r="AB19" s="26"/>
      <c r="AC19" s="26"/>
      <c r="AD19" s="20"/>
      <c r="AF19" s="25"/>
      <c r="AG19" s="25"/>
      <c r="AH19" s="25"/>
      <c r="AI19" s="25"/>
      <c r="AJ19" s="25"/>
      <c r="AK19" s="25"/>
      <c r="AL19" s="25"/>
      <c r="AM19" s="25"/>
      <c r="AN19" s="28"/>
      <c r="AO19" s="29"/>
      <c r="AP19" s="29"/>
      <c r="AQ19" s="29"/>
      <c r="AR19" s="29"/>
      <c r="AS19" s="29"/>
      <c r="AT19" s="29"/>
      <c r="AU19" s="29"/>
      <c r="AV19" s="23"/>
      <c r="BE19" s="23"/>
    </row>
    <row r="20" spans="1:57" x14ac:dyDescent="0.25">
      <c r="A20" s="1">
        <v>408</v>
      </c>
      <c r="B20" s="25"/>
      <c r="C20" s="25">
        <v>1</v>
      </c>
      <c r="D20" s="25"/>
      <c r="E20" s="25"/>
      <c r="F20" s="25"/>
      <c r="G20" s="31"/>
      <c r="H20" s="26">
        <v>1</v>
      </c>
      <c r="I20" s="26"/>
      <c r="J20" s="26"/>
      <c r="K20" s="26"/>
      <c r="L20" s="20"/>
      <c r="M20" s="1"/>
      <c r="N20" s="25"/>
      <c r="O20" s="25"/>
      <c r="P20" s="25"/>
      <c r="Q20" s="25"/>
      <c r="R20" s="25"/>
      <c r="S20" s="25"/>
      <c r="T20" s="25"/>
      <c r="U20" s="20"/>
      <c r="V20" s="1">
        <v>408</v>
      </c>
      <c r="W20" s="26">
        <v>1</v>
      </c>
      <c r="X20" s="26"/>
      <c r="Y20" s="26">
        <v>1</v>
      </c>
      <c r="Z20" s="26"/>
      <c r="AA20" s="26"/>
      <c r="AB20" s="26"/>
      <c r="AC20" s="26"/>
      <c r="AD20" s="20"/>
      <c r="AF20" s="25"/>
      <c r="AG20" s="25"/>
      <c r="AH20" s="25"/>
      <c r="AI20" s="25"/>
      <c r="AJ20" s="25"/>
      <c r="AK20" s="25"/>
      <c r="AL20" s="25"/>
      <c r="AM20" s="25"/>
      <c r="AN20" s="28"/>
      <c r="AO20" s="29"/>
      <c r="AP20" s="29"/>
      <c r="AQ20" s="29"/>
      <c r="AR20" s="29"/>
      <c r="AS20" s="29"/>
      <c r="AT20" s="29"/>
      <c r="AU20" s="29"/>
      <c r="AV20" s="23"/>
      <c r="BE20" s="23"/>
    </row>
    <row r="21" spans="1:57" x14ac:dyDescent="0.25">
      <c r="A21" s="1">
        <v>409</v>
      </c>
      <c r="B21" s="25"/>
      <c r="C21" s="25">
        <v>1</v>
      </c>
      <c r="D21" s="25"/>
      <c r="E21" s="25"/>
      <c r="F21" s="25"/>
      <c r="G21" s="31"/>
      <c r="H21" s="26">
        <v>1</v>
      </c>
      <c r="I21" s="26"/>
      <c r="J21" s="26"/>
      <c r="K21" s="26"/>
      <c r="L21" s="20"/>
      <c r="M21" s="1"/>
      <c r="N21" s="25"/>
      <c r="O21" s="25"/>
      <c r="P21" s="25"/>
      <c r="Q21" s="25"/>
      <c r="R21" s="25"/>
      <c r="S21" s="25"/>
      <c r="T21" s="25"/>
      <c r="U21" s="20"/>
      <c r="V21" s="1">
        <v>409</v>
      </c>
      <c r="W21" s="26">
        <v>1</v>
      </c>
      <c r="X21" s="26"/>
      <c r="Y21" s="26">
        <v>1</v>
      </c>
      <c r="Z21" s="26"/>
      <c r="AA21" s="26"/>
      <c r="AB21" s="26"/>
      <c r="AC21" s="26"/>
      <c r="AD21" s="20"/>
      <c r="AF21" s="25"/>
      <c r="AG21" s="25"/>
      <c r="AH21" s="25"/>
      <c r="AI21" s="25"/>
      <c r="AJ21" s="25"/>
      <c r="AK21" s="25"/>
      <c r="AL21" s="25"/>
      <c r="AM21" s="25"/>
      <c r="AN21" s="28"/>
      <c r="AO21" s="29"/>
      <c r="AP21" s="29"/>
      <c r="AQ21" s="29"/>
      <c r="AR21" s="29"/>
      <c r="AS21" s="29"/>
      <c r="AT21" s="29"/>
      <c r="AU21" s="29"/>
      <c r="AV21" s="23"/>
      <c r="BE21" s="23"/>
    </row>
    <row r="22" spans="1:57" x14ac:dyDescent="0.25">
      <c r="A22" s="1">
        <v>410</v>
      </c>
      <c r="B22" s="25"/>
      <c r="C22" s="25">
        <v>1</v>
      </c>
      <c r="D22" s="25"/>
      <c r="E22" s="25"/>
      <c r="F22" s="25"/>
      <c r="G22" s="31"/>
      <c r="H22" s="26">
        <v>1</v>
      </c>
      <c r="I22" s="26"/>
      <c r="J22" s="26"/>
      <c r="K22" s="26"/>
      <c r="L22" s="20"/>
      <c r="M22" s="1"/>
      <c r="N22" s="25"/>
      <c r="O22" s="25"/>
      <c r="P22" s="25"/>
      <c r="Q22" s="25"/>
      <c r="R22" s="25"/>
      <c r="S22" s="25"/>
      <c r="T22" s="25"/>
      <c r="U22" s="20"/>
      <c r="V22" s="1">
        <v>410</v>
      </c>
      <c r="W22" s="26">
        <v>1</v>
      </c>
      <c r="X22" s="26"/>
      <c r="Y22" s="26">
        <v>1</v>
      </c>
      <c r="Z22" s="26"/>
      <c r="AA22" s="26"/>
      <c r="AB22" s="26"/>
      <c r="AC22" s="26"/>
      <c r="AD22" s="20"/>
      <c r="AF22" s="25"/>
      <c r="AG22" s="25"/>
      <c r="AH22" s="25"/>
      <c r="AI22" s="25"/>
      <c r="AJ22" s="25"/>
      <c r="AK22" s="25"/>
      <c r="AL22" s="25"/>
      <c r="AM22" s="25"/>
      <c r="AN22" s="28"/>
      <c r="AO22" s="29"/>
      <c r="AP22" s="29"/>
      <c r="AQ22" s="29"/>
      <c r="AR22" s="29"/>
      <c r="AS22" s="29"/>
      <c r="AT22" s="29"/>
      <c r="AU22" s="29"/>
      <c r="AV22" s="23"/>
      <c r="BE22" s="23"/>
    </row>
    <row r="23" spans="1:57" x14ac:dyDescent="0.25">
      <c r="A23" s="1">
        <v>411</v>
      </c>
      <c r="B23" s="25"/>
      <c r="C23" s="25">
        <v>1</v>
      </c>
      <c r="D23" s="25"/>
      <c r="E23" s="25"/>
      <c r="F23" s="25"/>
      <c r="G23" s="31"/>
      <c r="H23" s="26">
        <v>1</v>
      </c>
      <c r="I23" s="26"/>
      <c r="J23" s="26"/>
      <c r="K23" s="26"/>
      <c r="L23" s="20"/>
      <c r="M23" s="1"/>
      <c r="N23" s="25"/>
      <c r="O23" s="25"/>
      <c r="P23" s="25"/>
      <c r="Q23" s="25"/>
      <c r="R23" s="25"/>
      <c r="S23" s="25"/>
      <c r="T23" s="25"/>
      <c r="U23" s="20"/>
      <c r="V23" s="1">
        <v>411</v>
      </c>
      <c r="W23" s="26">
        <v>1</v>
      </c>
      <c r="X23" s="26"/>
      <c r="Y23" s="26">
        <v>1</v>
      </c>
      <c r="Z23" s="26"/>
      <c r="AA23" s="26"/>
      <c r="AB23" s="26"/>
      <c r="AC23" s="26"/>
      <c r="AD23" s="20"/>
      <c r="AF23" s="25"/>
      <c r="AG23" s="25"/>
      <c r="AH23" s="25"/>
      <c r="AI23" s="25"/>
      <c r="AJ23" s="25"/>
      <c r="AK23" s="25"/>
      <c r="AL23" s="25"/>
      <c r="AM23" s="25"/>
      <c r="AN23" s="28"/>
      <c r="AO23" s="29"/>
      <c r="AP23" s="29"/>
      <c r="AQ23" s="29"/>
      <c r="AR23" s="29"/>
      <c r="AS23" s="29"/>
      <c r="AT23" s="29"/>
      <c r="AU23" s="29"/>
      <c r="AV23" s="23"/>
      <c r="BE23" s="23"/>
    </row>
    <row r="24" spans="1:57" x14ac:dyDescent="0.25">
      <c r="A24" s="1">
        <v>412</v>
      </c>
      <c r="B24" s="25"/>
      <c r="C24" s="25">
        <v>1</v>
      </c>
      <c r="D24" s="25"/>
      <c r="E24" s="25"/>
      <c r="F24" s="25"/>
      <c r="G24" s="31"/>
      <c r="H24" s="26">
        <v>1</v>
      </c>
      <c r="I24" s="26"/>
      <c r="J24" s="26"/>
      <c r="K24" s="26"/>
      <c r="L24" s="20"/>
      <c r="M24" s="1"/>
      <c r="N24" s="25"/>
      <c r="O24" s="25"/>
      <c r="P24" s="25"/>
      <c r="Q24" s="25"/>
      <c r="R24" s="25"/>
      <c r="S24" s="25"/>
      <c r="T24" s="25"/>
      <c r="U24" s="20"/>
      <c r="V24" s="1">
        <v>412</v>
      </c>
      <c r="W24" s="26">
        <v>1</v>
      </c>
      <c r="X24" s="26"/>
      <c r="Y24" s="26">
        <v>1</v>
      </c>
      <c r="Z24" s="26"/>
      <c r="AA24" s="26"/>
      <c r="AB24" s="26"/>
      <c r="AC24" s="26"/>
      <c r="AD24" s="20"/>
      <c r="AF24" s="25"/>
      <c r="AG24" s="25"/>
      <c r="AH24" s="25"/>
      <c r="AI24" s="25"/>
      <c r="AJ24" s="25"/>
      <c r="AK24" s="25"/>
      <c r="AL24" s="25"/>
      <c r="AM24" s="25"/>
      <c r="AN24" s="28"/>
      <c r="AO24" s="29"/>
      <c r="AP24" s="29"/>
      <c r="AQ24" s="29"/>
      <c r="AR24" s="29"/>
      <c r="AS24" s="29"/>
      <c r="AT24" s="29"/>
      <c r="AU24" s="29"/>
      <c r="AV24" s="23"/>
      <c r="BE24" s="23"/>
    </row>
    <row r="25" spans="1:57" x14ac:dyDescent="0.25">
      <c r="A25" s="1">
        <v>413</v>
      </c>
      <c r="B25" s="25"/>
      <c r="C25" s="25">
        <v>1</v>
      </c>
      <c r="D25" s="25"/>
      <c r="E25" s="25"/>
      <c r="F25" s="25"/>
      <c r="G25" s="31"/>
      <c r="H25" s="26">
        <v>1</v>
      </c>
      <c r="I25" s="26"/>
      <c r="J25" s="26"/>
      <c r="K25" s="26"/>
      <c r="L25" s="20"/>
      <c r="M25" s="1"/>
      <c r="N25" s="25"/>
      <c r="O25" s="25"/>
      <c r="P25" s="25"/>
      <c r="Q25" s="25"/>
      <c r="R25" s="25"/>
      <c r="S25" s="25"/>
      <c r="T25" s="25"/>
      <c r="U25" s="20"/>
      <c r="V25" s="1">
        <v>413</v>
      </c>
      <c r="W25" s="26">
        <v>1</v>
      </c>
      <c r="X25" s="26"/>
      <c r="Y25" s="26">
        <v>1</v>
      </c>
      <c r="Z25" s="26"/>
      <c r="AA25" s="26"/>
      <c r="AB25" s="26"/>
      <c r="AC25" s="26"/>
      <c r="AD25" s="20"/>
      <c r="AF25" s="25"/>
      <c r="AG25" s="25"/>
      <c r="AH25" s="25"/>
      <c r="AI25" s="25"/>
      <c r="AJ25" s="25"/>
      <c r="AK25" s="25"/>
      <c r="AL25" s="25"/>
      <c r="AM25" s="25"/>
      <c r="AN25" s="28"/>
      <c r="AO25" s="29"/>
      <c r="AP25" s="29"/>
      <c r="AQ25" s="29"/>
      <c r="AR25" s="29"/>
      <c r="AS25" s="29"/>
      <c r="AT25" s="29"/>
      <c r="AU25" s="29"/>
      <c r="AV25" s="23"/>
      <c r="BE25" s="23"/>
    </row>
    <row r="26" spans="1:57" x14ac:dyDescent="0.25">
      <c r="A26" s="1">
        <v>414</v>
      </c>
      <c r="B26" s="25"/>
      <c r="C26" s="25">
        <v>1</v>
      </c>
      <c r="D26" s="25"/>
      <c r="E26" s="25"/>
      <c r="F26" s="25"/>
      <c r="G26" s="31"/>
      <c r="H26" s="26">
        <v>1</v>
      </c>
      <c r="I26" s="26"/>
      <c r="J26" s="26"/>
      <c r="K26" s="26"/>
      <c r="L26" s="20"/>
      <c r="M26" s="1"/>
      <c r="N26" s="25"/>
      <c r="O26" s="25"/>
      <c r="P26" s="25"/>
      <c r="Q26" s="25"/>
      <c r="R26" s="25"/>
      <c r="S26" s="25"/>
      <c r="T26" s="25"/>
      <c r="U26" s="20"/>
      <c r="V26" s="1">
        <v>414</v>
      </c>
      <c r="W26" s="26">
        <v>1</v>
      </c>
      <c r="X26" s="26"/>
      <c r="Y26" s="26">
        <v>1</v>
      </c>
      <c r="Z26" s="26"/>
      <c r="AA26" s="26"/>
      <c r="AB26" s="26"/>
      <c r="AC26" s="26"/>
      <c r="AD26" s="20"/>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L27" si="0">SUM(B4:B26)</f>
        <v>1</v>
      </c>
      <c r="C27" s="25">
        <f t="shared" si="0"/>
        <v>22</v>
      </c>
      <c r="D27" s="25">
        <f t="shared" si="0"/>
        <v>0</v>
      </c>
      <c r="E27" s="25">
        <f t="shared" si="0"/>
        <v>0</v>
      </c>
      <c r="F27" s="25">
        <f t="shared" si="0"/>
        <v>0</v>
      </c>
      <c r="G27" s="31">
        <f t="shared" si="0"/>
        <v>0</v>
      </c>
      <c r="H27" s="26">
        <f t="shared" si="0"/>
        <v>18</v>
      </c>
      <c r="I27" s="26">
        <f t="shared" si="0"/>
        <v>0</v>
      </c>
      <c r="J27" s="26">
        <f t="shared" si="0"/>
        <v>4</v>
      </c>
      <c r="K27" s="26">
        <f t="shared" si="0"/>
        <v>0</v>
      </c>
      <c r="L27" s="20">
        <f t="shared" si="0"/>
        <v>1</v>
      </c>
      <c r="N27" s="25">
        <f t="shared" ref="N27:T27" si="1">SUM(N4:N26)</f>
        <v>1</v>
      </c>
      <c r="O27" s="25">
        <f t="shared" si="1"/>
        <v>0</v>
      </c>
      <c r="P27" s="25">
        <f t="shared" si="1"/>
        <v>1</v>
      </c>
      <c r="Q27" s="25">
        <f t="shared" si="1"/>
        <v>0</v>
      </c>
      <c r="R27" s="25">
        <f t="shared" si="1"/>
        <v>0</v>
      </c>
      <c r="S27" s="25">
        <f t="shared" si="1"/>
        <v>0</v>
      </c>
      <c r="T27" s="25">
        <f t="shared" si="1"/>
        <v>0</v>
      </c>
      <c r="U27" s="20">
        <f>IF(SUM(O27:T27)=N27,N27,"Error")</f>
        <v>1</v>
      </c>
      <c r="V27" s="28"/>
      <c r="W27" s="26">
        <f>SUM(W4:W26)</f>
        <v>22</v>
      </c>
      <c r="X27" s="26">
        <f t="shared" ref="X27:AC27" si="2">SUM(X4:X26)</f>
        <v>0</v>
      </c>
      <c r="Y27" s="26">
        <f t="shared" si="2"/>
        <v>17</v>
      </c>
      <c r="Z27" s="26">
        <f t="shared" si="2"/>
        <v>0</v>
      </c>
      <c r="AA27" s="26">
        <f t="shared" si="2"/>
        <v>4</v>
      </c>
      <c r="AB27" s="26">
        <f t="shared" si="2"/>
        <v>0</v>
      </c>
      <c r="AC27" s="26">
        <f t="shared" si="2"/>
        <v>1</v>
      </c>
      <c r="AD27" s="20">
        <f>IF(SUM(X27:AC27)=W27,W27,"Error")</f>
        <v>22</v>
      </c>
      <c r="AF27" s="26">
        <f t="shared" ref="AF27:AL27" si="3">SUM(AF4:AF26)</f>
        <v>0</v>
      </c>
      <c r="AG27" s="26">
        <f t="shared" si="3"/>
        <v>0</v>
      </c>
      <c r="AH27" s="26">
        <f t="shared" si="3"/>
        <v>0</v>
      </c>
      <c r="AI27" s="26">
        <f t="shared" si="3"/>
        <v>0</v>
      </c>
      <c r="AJ27" s="26">
        <f t="shared" si="3"/>
        <v>0</v>
      </c>
      <c r="AK27" s="26">
        <f t="shared" si="3"/>
        <v>0</v>
      </c>
      <c r="AL27" s="26">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D9290D79-9C61-40B6-91A7-A80DA876DD2F}"/>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E29"/>
  <sheetViews>
    <sheetView workbookViewId="0">
      <selection activeCell="A29" sqref="A29"/>
    </sheetView>
  </sheetViews>
  <sheetFormatPr defaultRowHeight="15" x14ac:dyDescent="0.25"/>
  <cols>
    <col min="1" max="1" width="11.85546875" customWidth="1"/>
    <col min="2" max="2" width="7" customWidth="1"/>
    <col min="3" max="3" width="7.5703125" customWidth="1"/>
    <col min="4" max="4" width="7.42578125" customWidth="1"/>
    <col min="5" max="5" width="11.140625" customWidth="1"/>
    <col min="6" max="6" width="6" customWidth="1"/>
    <col min="7" max="7" width="4.7109375" customWidth="1"/>
    <col min="8" max="8" width="6" customWidth="1"/>
    <col min="10" max="10" width="6.28515625" customWidth="1"/>
    <col min="11" max="11" width="7" customWidth="1"/>
    <col min="13" max="13" width="12.7109375" customWidth="1"/>
    <col min="14" max="14" width="7.140625" customWidth="1"/>
    <col min="15" max="15" width="5.7109375" customWidth="1"/>
    <col min="16" max="16" width="6.5703125" customWidth="1"/>
    <col min="18" max="18" width="6.7109375" customWidth="1"/>
    <col min="19" max="19" width="7.85546875" customWidth="1"/>
    <col min="22" max="22" width="13.42578125" customWidth="1"/>
    <col min="23" max="23" width="7.140625" customWidth="1"/>
    <col min="24" max="24" width="6.42578125" customWidth="1"/>
    <col min="25" max="25" width="5.5703125" customWidth="1"/>
    <col min="27" max="27" width="7.5703125" customWidth="1"/>
    <col min="28" max="28" width="6.42578125" customWidth="1"/>
    <col min="31" max="31" width="13.42578125" customWidth="1"/>
    <col min="32" max="32" width="7.140625" customWidth="1"/>
    <col min="33" max="33" width="6.28515625" customWidth="1"/>
    <col min="34" max="34" width="6.140625" customWidth="1"/>
    <col min="36" max="36" width="6.28515625" customWidth="1"/>
    <col min="37" max="37" width="7.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415</v>
      </c>
      <c r="B4" s="25"/>
      <c r="C4" s="25">
        <v>1</v>
      </c>
      <c r="D4" s="25"/>
      <c r="E4" s="25"/>
      <c r="F4" s="19"/>
      <c r="G4" s="25"/>
      <c r="H4" s="25">
        <v>1</v>
      </c>
      <c r="I4" s="25"/>
      <c r="J4" s="25"/>
      <c r="K4" s="25"/>
      <c r="L4" s="19"/>
      <c r="M4" s="1"/>
      <c r="N4" s="25"/>
      <c r="O4" s="25"/>
      <c r="P4" s="25"/>
      <c r="Q4" s="25"/>
      <c r="R4" s="25"/>
      <c r="S4" s="25"/>
      <c r="T4" s="25"/>
      <c r="U4" s="19"/>
      <c r="V4" s="1">
        <v>415</v>
      </c>
      <c r="W4" s="27">
        <v>1</v>
      </c>
      <c r="X4" s="27"/>
      <c r="Y4" s="27">
        <v>1</v>
      </c>
      <c r="Z4" s="27"/>
      <c r="AA4" s="27"/>
      <c r="AB4" s="27"/>
      <c r="AC4" s="27"/>
      <c r="AD4" s="19"/>
      <c r="AE4" s="1"/>
      <c r="AF4" s="25"/>
      <c r="AG4" s="25"/>
      <c r="AH4" s="25"/>
      <c r="AI4" s="25"/>
      <c r="AJ4" s="25"/>
      <c r="AK4" s="25"/>
      <c r="AL4" s="25"/>
      <c r="AM4" s="25"/>
      <c r="AN4" s="37"/>
      <c r="AO4" s="38"/>
      <c r="AP4" s="38"/>
      <c r="AQ4" s="38"/>
      <c r="AR4" s="38"/>
      <c r="AS4" s="38"/>
      <c r="AT4" s="38"/>
      <c r="AU4" s="38"/>
      <c r="AV4" s="39"/>
      <c r="BE4" s="39"/>
    </row>
    <row r="5" spans="1:57" x14ac:dyDescent="0.25">
      <c r="A5" s="1">
        <v>416</v>
      </c>
      <c r="B5" s="25"/>
      <c r="C5" s="25">
        <v>1</v>
      </c>
      <c r="D5" s="25"/>
      <c r="E5" s="25"/>
      <c r="F5" s="20"/>
      <c r="G5" s="25"/>
      <c r="H5" s="25">
        <v>1</v>
      </c>
      <c r="I5" s="25"/>
      <c r="J5" s="25"/>
      <c r="K5" s="25"/>
      <c r="L5" s="20"/>
      <c r="M5" s="1"/>
      <c r="N5" s="25"/>
      <c r="O5" s="25"/>
      <c r="P5" s="25"/>
      <c r="Q5" s="25"/>
      <c r="R5" s="25"/>
      <c r="S5" s="25"/>
      <c r="T5" s="25"/>
      <c r="U5" s="20"/>
      <c r="V5" s="1">
        <v>416</v>
      </c>
      <c r="W5" s="26">
        <v>1</v>
      </c>
      <c r="X5" s="26"/>
      <c r="Y5" s="26">
        <v>1</v>
      </c>
      <c r="Z5" s="26"/>
      <c r="AA5" s="26"/>
      <c r="AB5" s="26"/>
      <c r="AC5" s="26"/>
      <c r="AD5" s="20"/>
      <c r="AE5" s="1"/>
      <c r="AF5" s="25"/>
      <c r="AG5" s="25"/>
      <c r="AH5" s="25"/>
      <c r="AI5" s="25"/>
      <c r="AJ5" s="25"/>
      <c r="AK5" s="25"/>
      <c r="AL5" s="25"/>
      <c r="AM5" s="25"/>
      <c r="AN5" s="28"/>
      <c r="AO5" s="29"/>
      <c r="AP5" s="29"/>
      <c r="AQ5" s="29"/>
      <c r="AR5" s="29"/>
      <c r="AS5" s="29"/>
      <c r="AT5" s="29"/>
      <c r="AU5" s="29"/>
      <c r="AV5" s="23"/>
      <c r="BE5" s="23"/>
    </row>
    <row r="6" spans="1:57" x14ac:dyDescent="0.25">
      <c r="A6" s="1">
        <v>417</v>
      </c>
      <c r="B6" s="25"/>
      <c r="C6" s="25">
        <v>1</v>
      </c>
      <c r="D6" s="25"/>
      <c r="E6" s="25"/>
      <c r="F6" s="20"/>
      <c r="G6" s="25"/>
      <c r="H6" s="25"/>
      <c r="I6" s="25">
        <v>1</v>
      </c>
      <c r="J6" s="25"/>
      <c r="K6" s="25"/>
      <c r="L6" s="20"/>
      <c r="M6" s="1"/>
      <c r="N6" s="25"/>
      <c r="O6" s="25"/>
      <c r="P6" s="25"/>
      <c r="Q6" s="25"/>
      <c r="R6" s="25"/>
      <c r="S6" s="25"/>
      <c r="T6" s="25"/>
      <c r="U6" s="20"/>
      <c r="V6" s="1">
        <v>417</v>
      </c>
      <c r="W6" s="26">
        <v>1</v>
      </c>
      <c r="X6" s="26"/>
      <c r="Y6" s="26"/>
      <c r="Z6" s="26">
        <v>1</v>
      </c>
      <c r="AA6" s="26"/>
      <c r="AB6" s="26"/>
      <c r="AC6" s="26"/>
      <c r="AD6" s="20"/>
      <c r="AE6" s="1"/>
      <c r="AF6" s="25"/>
      <c r="AG6" s="25"/>
      <c r="AH6" s="25"/>
      <c r="AI6" s="25"/>
      <c r="AJ6" s="25"/>
      <c r="AK6" s="25"/>
      <c r="AL6" s="25"/>
      <c r="AM6" s="25"/>
      <c r="AN6" s="28"/>
      <c r="AO6" s="29"/>
      <c r="AP6" s="29"/>
      <c r="AQ6" s="29"/>
      <c r="AR6" s="29"/>
      <c r="AS6" s="29"/>
      <c r="AT6" s="29"/>
      <c r="AU6" s="29"/>
      <c r="AV6" s="23"/>
      <c r="BE6" s="23"/>
    </row>
    <row r="7" spans="1:57" x14ac:dyDescent="0.25">
      <c r="A7" s="1">
        <v>418</v>
      </c>
      <c r="B7" s="25"/>
      <c r="C7" s="25">
        <v>1</v>
      </c>
      <c r="D7" s="25"/>
      <c r="E7" s="25"/>
      <c r="F7" s="20"/>
      <c r="G7" s="25"/>
      <c r="H7" s="25">
        <v>1</v>
      </c>
      <c r="I7" s="25"/>
      <c r="J7" s="25"/>
      <c r="K7" s="25"/>
      <c r="L7" s="20"/>
      <c r="M7" s="1"/>
      <c r="N7" s="25"/>
      <c r="O7" s="25"/>
      <c r="P7" s="25"/>
      <c r="Q7" s="25"/>
      <c r="R7" s="25"/>
      <c r="S7" s="25"/>
      <c r="T7" s="25"/>
      <c r="U7" s="20"/>
      <c r="V7" s="1">
        <v>418</v>
      </c>
      <c r="W7" s="26">
        <v>1</v>
      </c>
      <c r="X7" s="26"/>
      <c r="Y7" s="26">
        <v>1</v>
      </c>
      <c r="Z7" s="26"/>
      <c r="AA7" s="26"/>
      <c r="AB7" s="26"/>
      <c r="AC7" s="26"/>
      <c r="AD7" s="20"/>
      <c r="AE7" s="1"/>
      <c r="AF7" s="25"/>
      <c r="AG7" s="25"/>
      <c r="AH7" s="25"/>
      <c r="AI7" s="25"/>
      <c r="AJ7" s="25"/>
      <c r="AK7" s="25"/>
      <c r="AL7" s="25"/>
      <c r="AM7" s="25"/>
      <c r="AN7" s="28"/>
      <c r="AO7" s="29"/>
      <c r="AP7" s="29"/>
      <c r="AQ7" s="29"/>
      <c r="AR7" s="29"/>
      <c r="AS7" s="29"/>
      <c r="AT7" s="29"/>
      <c r="AU7" s="29"/>
      <c r="AV7" s="23"/>
      <c r="BE7" s="23"/>
    </row>
    <row r="8" spans="1:57" x14ac:dyDescent="0.25">
      <c r="A8" s="1">
        <v>419</v>
      </c>
      <c r="B8" s="25"/>
      <c r="C8" s="25">
        <v>1</v>
      </c>
      <c r="D8" s="25"/>
      <c r="E8" s="25"/>
      <c r="F8" s="20"/>
      <c r="G8" s="25"/>
      <c r="H8" s="25"/>
      <c r="I8" s="25">
        <v>1</v>
      </c>
      <c r="J8" s="25"/>
      <c r="K8" s="25"/>
      <c r="L8" s="20"/>
      <c r="M8" s="1"/>
      <c r="N8" s="25"/>
      <c r="O8" s="25"/>
      <c r="P8" s="25"/>
      <c r="Q8" s="25"/>
      <c r="R8" s="25"/>
      <c r="S8" s="25"/>
      <c r="T8" s="25"/>
      <c r="U8" s="20"/>
      <c r="V8" s="1">
        <v>419</v>
      </c>
      <c r="W8" s="26">
        <v>1</v>
      </c>
      <c r="X8" s="26"/>
      <c r="Y8" s="26"/>
      <c r="Z8" s="26">
        <v>1</v>
      </c>
      <c r="AA8" s="26"/>
      <c r="AB8" s="26"/>
      <c r="AC8" s="26"/>
      <c r="AD8" s="20"/>
      <c r="AE8" s="1"/>
      <c r="AF8" s="25"/>
      <c r="AG8" s="25"/>
      <c r="AH8" s="25"/>
      <c r="AI8" s="25"/>
      <c r="AJ8" s="25"/>
      <c r="AK8" s="25"/>
      <c r="AL8" s="25"/>
      <c r="AM8" s="25"/>
      <c r="AN8" s="28"/>
      <c r="AO8" s="29"/>
      <c r="AP8" s="29"/>
      <c r="AQ8" s="29"/>
      <c r="AR8" s="29"/>
      <c r="AS8" s="29"/>
      <c r="AT8" s="29"/>
      <c r="AU8" s="29"/>
      <c r="AV8" s="23"/>
      <c r="BE8" s="23"/>
    </row>
    <row r="9" spans="1:57" x14ac:dyDescent="0.25">
      <c r="A9" s="1">
        <v>420</v>
      </c>
      <c r="B9" s="25"/>
      <c r="C9" s="25">
        <v>1</v>
      </c>
      <c r="D9" s="25"/>
      <c r="E9" s="25"/>
      <c r="F9" s="20"/>
      <c r="G9" s="25"/>
      <c r="H9" s="25">
        <v>1</v>
      </c>
      <c r="I9" s="25"/>
      <c r="J9" s="25"/>
      <c r="K9" s="25"/>
      <c r="L9" s="20"/>
      <c r="M9" s="1"/>
      <c r="N9" s="25"/>
      <c r="O9" s="25"/>
      <c r="P9" s="25"/>
      <c r="Q9" s="25"/>
      <c r="R9" s="25"/>
      <c r="S9" s="25"/>
      <c r="T9" s="25"/>
      <c r="U9" s="20"/>
      <c r="V9" s="1">
        <v>420</v>
      </c>
      <c r="W9" s="26">
        <v>1</v>
      </c>
      <c r="X9" s="26"/>
      <c r="Y9" s="26">
        <v>1</v>
      </c>
      <c r="Z9" s="26"/>
      <c r="AA9" s="26"/>
      <c r="AB9" s="26"/>
      <c r="AC9" s="26"/>
      <c r="AD9" s="20"/>
      <c r="AE9" s="1"/>
      <c r="AF9" s="25"/>
      <c r="AG9" s="25"/>
      <c r="AH9" s="25"/>
      <c r="AI9" s="25"/>
      <c r="AJ9" s="25"/>
      <c r="AK9" s="25"/>
      <c r="AL9" s="25"/>
      <c r="AM9" s="25"/>
      <c r="AN9" s="28"/>
      <c r="AO9" s="29"/>
      <c r="AP9" s="29"/>
      <c r="AQ9" s="29"/>
      <c r="AR9" s="29"/>
      <c r="AS9" s="29"/>
      <c r="AT9" s="29"/>
      <c r="AU9" s="29"/>
      <c r="AV9" s="23"/>
      <c r="BE9" s="23"/>
    </row>
    <row r="10" spans="1:57" x14ac:dyDescent="0.25">
      <c r="A10" s="1">
        <v>421</v>
      </c>
      <c r="B10" s="25"/>
      <c r="C10" s="25">
        <v>1</v>
      </c>
      <c r="D10" s="25"/>
      <c r="E10" s="25"/>
      <c r="F10" s="20"/>
      <c r="G10" s="25"/>
      <c r="H10" s="25"/>
      <c r="I10" s="25">
        <v>1</v>
      </c>
      <c r="J10" s="25"/>
      <c r="K10" s="25"/>
      <c r="L10" s="20"/>
      <c r="M10" s="1"/>
      <c r="N10" s="25"/>
      <c r="O10" s="25"/>
      <c r="P10" s="25"/>
      <c r="Q10" s="25"/>
      <c r="R10" s="25"/>
      <c r="S10" s="25"/>
      <c r="T10" s="25"/>
      <c r="U10" s="20"/>
      <c r="V10" s="1">
        <v>421</v>
      </c>
      <c r="W10" s="26">
        <v>1</v>
      </c>
      <c r="X10" s="26"/>
      <c r="Y10" s="26"/>
      <c r="Z10" s="26">
        <v>1</v>
      </c>
      <c r="AA10" s="26"/>
      <c r="AB10" s="26"/>
      <c r="AC10" s="26"/>
      <c r="AD10" s="20"/>
      <c r="AE10" s="1"/>
      <c r="AF10" s="25"/>
      <c r="AG10" s="25"/>
      <c r="AH10" s="25"/>
      <c r="AI10" s="25"/>
      <c r="AJ10" s="25"/>
      <c r="AK10" s="25"/>
      <c r="AL10" s="25"/>
      <c r="AM10" s="25"/>
      <c r="AN10" s="28"/>
      <c r="AO10" s="29"/>
      <c r="AP10" s="29"/>
      <c r="AQ10" s="29"/>
      <c r="AR10" s="29"/>
      <c r="AS10" s="29"/>
      <c r="AT10" s="29"/>
      <c r="AU10" s="29"/>
      <c r="AV10" s="23"/>
      <c r="BE10" s="23"/>
    </row>
    <row r="11" spans="1:57" x14ac:dyDescent="0.25">
      <c r="A11" s="1">
        <v>422</v>
      </c>
      <c r="B11" s="25"/>
      <c r="C11" s="25"/>
      <c r="D11" s="25">
        <v>1</v>
      </c>
      <c r="E11" s="25"/>
      <c r="F11" s="20"/>
      <c r="G11" s="25"/>
      <c r="H11" s="25"/>
      <c r="I11" s="25">
        <v>1</v>
      </c>
      <c r="J11" s="25"/>
      <c r="K11" s="25"/>
      <c r="L11" s="20"/>
      <c r="M11" s="1"/>
      <c r="N11" s="25"/>
      <c r="O11" s="25"/>
      <c r="P11" s="25"/>
      <c r="Q11" s="25"/>
      <c r="R11" s="25"/>
      <c r="S11" s="25"/>
      <c r="T11" s="25"/>
      <c r="U11" s="20"/>
      <c r="V11" s="1"/>
      <c r="W11" s="26"/>
      <c r="X11" s="26"/>
      <c r="Y11" s="26"/>
      <c r="Z11" s="26"/>
      <c r="AA11" s="26"/>
      <c r="AB11" s="26"/>
      <c r="AC11" s="26"/>
      <c r="AD11" s="20"/>
      <c r="AE11" s="1">
        <v>422</v>
      </c>
      <c r="AF11" s="25">
        <v>1</v>
      </c>
      <c r="AG11" s="25"/>
      <c r="AH11" s="25"/>
      <c r="AI11" s="25">
        <v>1</v>
      </c>
      <c r="AJ11" s="25"/>
      <c r="AK11" s="25"/>
      <c r="AL11" s="25"/>
      <c r="AM11" s="25"/>
      <c r="AN11" s="28"/>
      <c r="AO11" s="29"/>
      <c r="AP11" s="29"/>
      <c r="AQ11" s="29"/>
      <c r="AR11" s="29"/>
      <c r="AS11" s="29"/>
      <c r="AT11" s="29"/>
      <c r="AU11" s="29"/>
      <c r="AV11" s="23"/>
      <c r="BE11" s="23"/>
    </row>
    <row r="12" spans="1:57" x14ac:dyDescent="0.25">
      <c r="A12" s="1" t="s">
        <v>456</v>
      </c>
      <c r="B12" s="25">
        <v>1</v>
      </c>
      <c r="C12" s="25"/>
      <c r="D12" s="25"/>
      <c r="E12" s="25"/>
      <c r="F12" s="20"/>
      <c r="G12" s="25"/>
      <c r="H12" s="25">
        <v>1</v>
      </c>
      <c r="I12" s="25"/>
      <c r="J12" s="25"/>
      <c r="K12" s="25"/>
      <c r="L12" s="20"/>
      <c r="M12" s="1" t="s">
        <v>456</v>
      </c>
      <c r="N12" s="25">
        <v>1</v>
      </c>
      <c r="O12" s="25"/>
      <c r="P12" s="25">
        <v>1</v>
      </c>
      <c r="Q12" s="25"/>
      <c r="R12" s="25"/>
      <c r="S12" s="25"/>
      <c r="T12" s="25"/>
      <c r="U12" s="20"/>
      <c r="V12" s="1"/>
      <c r="W12" s="26"/>
      <c r="X12" s="26"/>
      <c r="Y12" s="26"/>
      <c r="Z12" s="26"/>
      <c r="AA12" s="26"/>
      <c r="AB12" s="26"/>
      <c r="AC12" s="26"/>
      <c r="AD12" s="20"/>
      <c r="AE12" s="1"/>
      <c r="AF12" s="25"/>
      <c r="AG12" s="25"/>
      <c r="AH12" s="25"/>
      <c r="AI12" s="25"/>
      <c r="AJ12" s="25"/>
      <c r="AK12" s="25"/>
      <c r="AL12" s="25"/>
      <c r="AM12" s="25"/>
      <c r="AN12" s="28"/>
      <c r="AO12" s="29"/>
      <c r="AP12" s="29"/>
      <c r="AQ12" s="29"/>
      <c r="AR12" s="29"/>
      <c r="AS12" s="29"/>
      <c r="AT12" s="29"/>
      <c r="AU12" s="29"/>
      <c r="AV12" s="23"/>
      <c r="BE12" s="23"/>
    </row>
    <row r="13" spans="1:57" x14ac:dyDescent="0.25">
      <c r="A13" s="1">
        <v>424</v>
      </c>
      <c r="B13" s="25"/>
      <c r="C13" s="25">
        <v>1</v>
      </c>
      <c r="D13" s="25"/>
      <c r="E13" s="25"/>
      <c r="F13" s="20"/>
      <c r="G13" s="25"/>
      <c r="H13" s="25">
        <v>1</v>
      </c>
      <c r="I13" s="25"/>
      <c r="J13" s="25"/>
      <c r="K13" s="25"/>
      <c r="L13" s="20"/>
      <c r="M13" s="1"/>
      <c r="N13" s="25"/>
      <c r="O13" s="25"/>
      <c r="P13" s="25"/>
      <c r="Q13" s="25"/>
      <c r="R13" s="25"/>
      <c r="S13" s="25"/>
      <c r="T13" s="25"/>
      <c r="U13" s="20"/>
      <c r="V13" s="1">
        <v>424</v>
      </c>
      <c r="W13" s="26">
        <v>1</v>
      </c>
      <c r="X13" s="26"/>
      <c r="Y13" s="26">
        <v>1</v>
      </c>
      <c r="Z13" s="26"/>
      <c r="AA13" s="26"/>
      <c r="AB13" s="26"/>
      <c r="AC13" s="26"/>
      <c r="AD13" s="20"/>
      <c r="AE13" s="1"/>
      <c r="AF13" s="25"/>
      <c r="AG13" s="25"/>
      <c r="AH13" s="25"/>
      <c r="AI13" s="25"/>
      <c r="AJ13" s="25"/>
      <c r="AK13" s="25"/>
      <c r="AL13" s="25"/>
      <c r="AM13" s="25"/>
      <c r="AN13" s="28"/>
      <c r="AO13" s="29"/>
      <c r="AP13" s="29"/>
      <c r="AQ13" s="29"/>
      <c r="AR13" s="29"/>
      <c r="AS13" s="29"/>
      <c r="AT13" s="29"/>
      <c r="AU13" s="29"/>
      <c r="AV13" s="23"/>
      <c r="BE13" s="23"/>
    </row>
    <row r="14" spans="1:57" x14ac:dyDescent="0.25">
      <c r="A14" s="1">
        <v>425</v>
      </c>
      <c r="B14" s="25"/>
      <c r="C14" s="25">
        <v>1</v>
      </c>
      <c r="D14" s="25"/>
      <c r="E14" s="25"/>
      <c r="F14" s="20"/>
      <c r="G14" s="25"/>
      <c r="H14" s="25">
        <v>1</v>
      </c>
      <c r="I14" s="25"/>
      <c r="J14" s="25"/>
      <c r="K14" s="25"/>
      <c r="L14" s="20"/>
      <c r="M14" s="1"/>
      <c r="N14" s="25"/>
      <c r="O14" s="25"/>
      <c r="P14" s="25"/>
      <c r="Q14" s="25"/>
      <c r="R14" s="25"/>
      <c r="S14" s="25"/>
      <c r="T14" s="25"/>
      <c r="U14" s="20"/>
      <c r="V14" s="1">
        <v>425</v>
      </c>
      <c r="W14" s="26">
        <v>1</v>
      </c>
      <c r="X14" s="26"/>
      <c r="Y14" s="26">
        <v>1</v>
      </c>
      <c r="Z14" s="26"/>
      <c r="AA14" s="26"/>
      <c r="AB14" s="26"/>
      <c r="AC14" s="26"/>
      <c r="AD14" s="20"/>
      <c r="AE14" s="1"/>
      <c r="AF14" s="25"/>
      <c r="AG14" s="25"/>
      <c r="AH14" s="25"/>
      <c r="AI14" s="25"/>
      <c r="AJ14" s="25"/>
      <c r="AK14" s="25"/>
      <c r="AL14" s="25"/>
      <c r="AM14" s="25"/>
      <c r="AN14" s="28"/>
      <c r="AO14" s="29"/>
      <c r="AP14" s="29"/>
      <c r="AQ14" s="29"/>
      <c r="AR14" s="29"/>
      <c r="AS14" s="29"/>
      <c r="AT14" s="29"/>
      <c r="AU14" s="29"/>
      <c r="AV14" s="23"/>
      <c r="BE14" s="23"/>
    </row>
    <row r="15" spans="1:57" x14ac:dyDescent="0.25">
      <c r="A15" s="1">
        <v>426</v>
      </c>
      <c r="B15" s="25"/>
      <c r="C15" s="25">
        <v>1</v>
      </c>
      <c r="D15" s="25"/>
      <c r="E15" s="25"/>
      <c r="F15" s="20"/>
      <c r="G15" s="25"/>
      <c r="H15" s="25">
        <v>1</v>
      </c>
      <c r="I15" s="25"/>
      <c r="J15" s="25"/>
      <c r="K15" s="25"/>
      <c r="L15" s="20"/>
      <c r="M15" s="1"/>
      <c r="N15" s="25"/>
      <c r="O15" s="25"/>
      <c r="P15" s="25"/>
      <c r="Q15" s="25"/>
      <c r="R15" s="25"/>
      <c r="S15" s="25"/>
      <c r="T15" s="25"/>
      <c r="U15" s="20"/>
      <c r="V15" s="1">
        <v>426</v>
      </c>
      <c r="W15" s="26">
        <v>1</v>
      </c>
      <c r="X15" s="26"/>
      <c r="Y15" s="26">
        <v>1</v>
      </c>
      <c r="Z15" s="26"/>
      <c r="AA15" s="26"/>
      <c r="AB15" s="26"/>
      <c r="AC15" s="26"/>
      <c r="AD15" s="20"/>
      <c r="AE15" s="1"/>
      <c r="AF15" s="25"/>
      <c r="AG15" s="25"/>
      <c r="AH15" s="25"/>
      <c r="AI15" s="25"/>
      <c r="AJ15" s="25"/>
      <c r="AK15" s="25"/>
      <c r="AL15" s="25"/>
      <c r="AM15" s="25"/>
      <c r="AN15" s="28"/>
      <c r="AO15" s="29"/>
      <c r="AP15" s="29"/>
      <c r="AQ15" s="29"/>
      <c r="AR15" s="29"/>
      <c r="AS15" s="29"/>
      <c r="AT15" s="29"/>
      <c r="AU15" s="29"/>
      <c r="AV15" s="23"/>
      <c r="BE15" s="23"/>
    </row>
    <row r="16" spans="1:57" x14ac:dyDescent="0.25">
      <c r="A16" s="1">
        <v>427</v>
      </c>
      <c r="B16" s="25"/>
      <c r="C16" s="25"/>
      <c r="D16" s="25">
        <v>1</v>
      </c>
      <c r="E16" s="25"/>
      <c r="F16" s="20"/>
      <c r="G16" s="25"/>
      <c r="H16" s="25">
        <v>1</v>
      </c>
      <c r="I16" s="25"/>
      <c r="J16" s="25"/>
      <c r="K16" s="25"/>
      <c r="L16" s="20"/>
      <c r="M16" s="1"/>
      <c r="N16" s="25"/>
      <c r="O16" s="25"/>
      <c r="P16" s="25"/>
      <c r="Q16" s="25"/>
      <c r="R16" s="25"/>
      <c r="S16" s="25"/>
      <c r="T16" s="25"/>
      <c r="U16" s="20"/>
      <c r="V16" s="1"/>
      <c r="W16" s="26"/>
      <c r="X16" s="26"/>
      <c r="Y16" s="26"/>
      <c r="Z16" s="26"/>
      <c r="AA16" s="26"/>
      <c r="AB16" s="26"/>
      <c r="AC16" s="26"/>
      <c r="AD16" s="20"/>
      <c r="AE16" s="1">
        <v>427</v>
      </c>
      <c r="AF16" s="25">
        <v>1</v>
      </c>
      <c r="AG16" s="25"/>
      <c r="AH16" s="25">
        <v>1</v>
      </c>
      <c r="AI16" s="25"/>
      <c r="AJ16" s="25"/>
      <c r="AK16" s="25"/>
      <c r="AL16" s="25"/>
      <c r="AM16" s="25"/>
      <c r="AN16" s="28"/>
      <c r="AO16" s="29"/>
      <c r="AP16" s="29"/>
      <c r="AQ16" s="29"/>
      <c r="AR16" s="29"/>
      <c r="AS16" s="29"/>
      <c r="AT16" s="29"/>
      <c r="AU16" s="29"/>
      <c r="AV16" s="23"/>
      <c r="BE16" s="23"/>
    </row>
    <row r="17" spans="1:57" x14ac:dyDescent="0.25">
      <c r="A17" s="1">
        <v>428</v>
      </c>
      <c r="B17" s="25"/>
      <c r="C17" s="25"/>
      <c r="D17" s="25">
        <v>1</v>
      </c>
      <c r="E17" s="25"/>
      <c r="F17" s="20"/>
      <c r="G17" s="25"/>
      <c r="H17" s="25"/>
      <c r="I17" s="25">
        <v>1</v>
      </c>
      <c r="J17" s="25"/>
      <c r="K17" s="25"/>
      <c r="L17" s="20"/>
      <c r="M17" s="1"/>
      <c r="N17" s="25"/>
      <c r="O17" s="25"/>
      <c r="P17" s="25"/>
      <c r="Q17" s="25"/>
      <c r="R17" s="25"/>
      <c r="S17" s="25"/>
      <c r="T17" s="25"/>
      <c r="U17" s="20"/>
      <c r="V17" s="1"/>
      <c r="W17" s="26"/>
      <c r="X17" s="26"/>
      <c r="Y17" s="26"/>
      <c r="Z17" s="26"/>
      <c r="AA17" s="26"/>
      <c r="AB17" s="26"/>
      <c r="AC17" s="26"/>
      <c r="AD17" s="20"/>
      <c r="AE17" s="1">
        <v>428</v>
      </c>
      <c r="AF17" s="25">
        <v>1</v>
      </c>
      <c r="AG17" s="25"/>
      <c r="AH17" s="25"/>
      <c r="AI17" s="25">
        <v>1</v>
      </c>
      <c r="AJ17" s="25"/>
      <c r="AK17" s="25"/>
      <c r="AL17" s="25"/>
      <c r="AM17" s="25"/>
      <c r="AN17" s="28"/>
      <c r="AO17" s="29"/>
      <c r="AP17" s="29"/>
      <c r="AQ17" s="29"/>
      <c r="AR17" s="29"/>
      <c r="AS17" s="29"/>
      <c r="AT17" s="29"/>
      <c r="AU17" s="29"/>
      <c r="AV17" s="23"/>
      <c r="BE17" s="23"/>
    </row>
    <row r="18" spans="1:57" x14ac:dyDescent="0.25">
      <c r="A18" s="1">
        <v>429</v>
      </c>
      <c r="B18" s="25"/>
      <c r="C18" s="25"/>
      <c r="D18" s="25">
        <v>1</v>
      </c>
      <c r="E18" s="25"/>
      <c r="F18" s="20"/>
      <c r="G18" s="25"/>
      <c r="H18" s="25">
        <v>1</v>
      </c>
      <c r="I18" s="25"/>
      <c r="J18" s="25"/>
      <c r="K18" s="25"/>
      <c r="L18" s="20"/>
      <c r="M18" s="1"/>
      <c r="N18" s="25"/>
      <c r="O18" s="25"/>
      <c r="P18" s="25"/>
      <c r="Q18" s="25"/>
      <c r="R18" s="25"/>
      <c r="S18" s="25"/>
      <c r="T18" s="25"/>
      <c r="U18" s="20"/>
      <c r="V18" s="1"/>
      <c r="W18" s="26"/>
      <c r="X18" s="26"/>
      <c r="Y18" s="26"/>
      <c r="Z18" s="26"/>
      <c r="AA18" s="26"/>
      <c r="AB18" s="26"/>
      <c r="AC18" s="26"/>
      <c r="AD18" s="20"/>
      <c r="AE18" s="1">
        <v>429</v>
      </c>
      <c r="AF18" s="25">
        <v>1</v>
      </c>
      <c r="AG18" s="25"/>
      <c r="AH18" s="25">
        <v>1</v>
      </c>
      <c r="AI18" s="25"/>
      <c r="AJ18" s="25"/>
      <c r="AK18" s="25"/>
      <c r="AL18" s="25"/>
      <c r="AM18" s="25"/>
      <c r="AN18" s="28"/>
      <c r="AO18" s="29"/>
      <c r="AP18" s="29"/>
      <c r="AQ18" s="29"/>
      <c r="AR18" s="29"/>
      <c r="AS18" s="29"/>
      <c r="AT18" s="29"/>
      <c r="AU18" s="29"/>
      <c r="AV18" s="23"/>
      <c r="BE18" s="23"/>
    </row>
    <row r="19" spans="1:57" x14ac:dyDescent="0.25">
      <c r="A19" s="1">
        <v>430</v>
      </c>
      <c r="B19" s="25"/>
      <c r="C19" s="25">
        <v>1</v>
      </c>
      <c r="D19" s="25"/>
      <c r="E19" s="25"/>
      <c r="F19" s="20"/>
      <c r="G19" s="25"/>
      <c r="H19" s="25">
        <v>1</v>
      </c>
      <c r="I19" s="25"/>
      <c r="J19" s="25"/>
      <c r="K19" s="25"/>
      <c r="L19" s="20"/>
      <c r="M19" s="1"/>
      <c r="N19" s="25"/>
      <c r="O19" s="25"/>
      <c r="P19" s="25"/>
      <c r="Q19" s="25"/>
      <c r="R19" s="25"/>
      <c r="S19" s="25"/>
      <c r="T19" s="25"/>
      <c r="U19" s="20"/>
      <c r="V19" s="1">
        <v>430</v>
      </c>
      <c r="W19" s="26">
        <v>1</v>
      </c>
      <c r="X19" s="26"/>
      <c r="Y19" s="26">
        <v>1</v>
      </c>
      <c r="Z19" s="26"/>
      <c r="AA19" s="26"/>
      <c r="AB19" s="26"/>
      <c r="AC19" s="26"/>
      <c r="AD19" s="20"/>
      <c r="AE19" s="1"/>
      <c r="AF19" s="25"/>
      <c r="AG19" s="25"/>
      <c r="AH19" s="25"/>
      <c r="AI19" s="25"/>
      <c r="AJ19" s="25"/>
      <c r="AK19" s="25"/>
      <c r="AL19" s="25"/>
      <c r="AM19" s="25"/>
      <c r="AN19" s="28"/>
      <c r="AO19" s="29"/>
      <c r="AP19" s="29"/>
      <c r="AQ19" s="29"/>
      <c r="AR19" s="29"/>
      <c r="AS19" s="29"/>
      <c r="AT19" s="29"/>
      <c r="AU19" s="29"/>
      <c r="AV19" s="23"/>
      <c r="BE19" s="23"/>
    </row>
    <row r="20" spans="1:57" x14ac:dyDescent="0.25">
      <c r="A20" s="1">
        <v>431</v>
      </c>
      <c r="B20" s="25"/>
      <c r="C20" s="25">
        <v>1</v>
      </c>
      <c r="D20" s="25"/>
      <c r="E20" s="25"/>
      <c r="F20" s="20"/>
      <c r="G20" s="25"/>
      <c r="H20" s="25">
        <v>1</v>
      </c>
      <c r="I20" s="25"/>
      <c r="J20" s="25"/>
      <c r="K20" s="25"/>
      <c r="L20" s="20"/>
      <c r="M20" s="1"/>
      <c r="N20" s="25"/>
      <c r="O20" s="25"/>
      <c r="P20" s="25"/>
      <c r="Q20" s="25"/>
      <c r="R20" s="25"/>
      <c r="S20" s="25"/>
      <c r="T20" s="25"/>
      <c r="U20" s="20"/>
      <c r="V20" s="1">
        <v>431</v>
      </c>
      <c r="W20" s="26">
        <v>1</v>
      </c>
      <c r="X20" s="26"/>
      <c r="Y20" s="26">
        <v>1</v>
      </c>
      <c r="Z20" s="26"/>
      <c r="AA20" s="26"/>
      <c r="AB20" s="26"/>
      <c r="AC20" s="26"/>
      <c r="AD20" s="20"/>
      <c r="AE20" s="1"/>
      <c r="AF20" s="25"/>
      <c r="AG20" s="25"/>
      <c r="AH20" s="25"/>
      <c r="AI20" s="25"/>
      <c r="AJ20" s="25"/>
      <c r="AK20" s="25"/>
      <c r="AL20" s="25"/>
      <c r="AM20" s="25"/>
      <c r="AN20" s="28"/>
      <c r="AO20" s="29"/>
      <c r="AP20" s="29"/>
      <c r="AQ20" s="29"/>
      <c r="AR20" s="29"/>
      <c r="AS20" s="29"/>
      <c r="AT20" s="29"/>
      <c r="AU20" s="29"/>
      <c r="AV20" s="23"/>
      <c r="BE20" s="23"/>
    </row>
    <row r="21" spans="1:57" x14ac:dyDescent="0.25">
      <c r="A21" s="1">
        <v>432</v>
      </c>
      <c r="B21" s="25"/>
      <c r="C21" s="25">
        <v>1</v>
      </c>
      <c r="D21" s="25"/>
      <c r="E21" s="25"/>
      <c r="F21" s="20"/>
      <c r="G21" s="25"/>
      <c r="H21" s="25">
        <v>1</v>
      </c>
      <c r="I21" s="25"/>
      <c r="J21" s="25"/>
      <c r="K21" s="25"/>
      <c r="L21" s="20"/>
      <c r="M21" s="1"/>
      <c r="N21" s="25"/>
      <c r="O21" s="25"/>
      <c r="P21" s="25"/>
      <c r="Q21" s="25"/>
      <c r="R21" s="25"/>
      <c r="S21" s="25"/>
      <c r="T21" s="25"/>
      <c r="U21" s="20"/>
      <c r="V21" s="1">
        <v>432</v>
      </c>
      <c r="W21" s="26">
        <v>1</v>
      </c>
      <c r="X21" s="26"/>
      <c r="Y21" s="26">
        <v>1</v>
      </c>
      <c r="Z21" s="26"/>
      <c r="AA21" s="26"/>
      <c r="AB21" s="26"/>
      <c r="AC21" s="26"/>
      <c r="AD21" s="20"/>
      <c r="AE21" s="1"/>
      <c r="AF21" s="25"/>
      <c r="AG21" s="25"/>
      <c r="AH21" s="25"/>
      <c r="AI21" s="25"/>
      <c r="AJ21" s="25"/>
      <c r="AK21" s="25"/>
      <c r="AL21" s="25"/>
      <c r="AM21" s="25"/>
      <c r="AN21" s="28"/>
      <c r="AO21" s="29"/>
      <c r="AP21" s="29"/>
      <c r="AQ21" s="29"/>
      <c r="AR21" s="29"/>
      <c r="AS21" s="29"/>
      <c r="AT21" s="29"/>
      <c r="AU21" s="29"/>
      <c r="AV21" s="23"/>
      <c r="BE21" s="23"/>
    </row>
    <row r="22" spans="1:57" x14ac:dyDescent="0.25">
      <c r="A22" s="1">
        <v>433</v>
      </c>
      <c r="B22" s="25"/>
      <c r="C22" s="25">
        <v>1</v>
      </c>
      <c r="D22" s="25"/>
      <c r="E22" s="25"/>
      <c r="F22" s="20"/>
      <c r="G22" s="25"/>
      <c r="H22" s="25">
        <v>1</v>
      </c>
      <c r="I22" s="25"/>
      <c r="J22" s="25"/>
      <c r="K22" s="25"/>
      <c r="L22" s="20"/>
      <c r="M22" s="1"/>
      <c r="N22" s="25"/>
      <c r="O22" s="25"/>
      <c r="P22" s="25"/>
      <c r="Q22" s="25"/>
      <c r="R22" s="25"/>
      <c r="S22" s="25"/>
      <c r="T22" s="25"/>
      <c r="U22" s="20"/>
      <c r="V22" s="1">
        <v>433</v>
      </c>
      <c r="W22" s="26">
        <v>1</v>
      </c>
      <c r="X22" s="26"/>
      <c r="Y22" s="26">
        <v>1</v>
      </c>
      <c r="Z22" s="26"/>
      <c r="AA22" s="26"/>
      <c r="AB22" s="26"/>
      <c r="AC22" s="26"/>
      <c r="AD22" s="20"/>
      <c r="AE22" s="1"/>
      <c r="AF22" s="25"/>
      <c r="AG22" s="25"/>
      <c r="AH22" s="25"/>
      <c r="AI22" s="25"/>
      <c r="AJ22" s="25"/>
      <c r="AK22" s="25"/>
      <c r="AL22" s="25"/>
      <c r="AM22" s="25"/>
      <c r="AN22" s="28"/>
      <c r="AO22" s="29"/>
      <c r="AP22" s="29"/>
      <c r="AQ22" s="29"/>
      <c r="AR22" s="29"/>
      <c r="AS22" s="29"/>
      <c r="AT22" s="29"/>
      <c r="AU22" s="29"/>
      <c r="AV22" s="23"/>
      <c r="BE22" s="23"/>
    </row>
    <row r="23" spans="1:57" x14ac:dyDescent="0.25">
      <c r="A23" s="1">
        <v>434</v>
      </c>
      <c r="B23" s="25"/>
      <c r="C23" s="25"/>
      <c r="D23" s="25">
        <v>1</v>
      </c>
      <c r="E23" s="25"/>
      <c r="F23" s="20"/>
      <c r="G23" s="25"/>
      <c r="H23" s="25">
        <v>1</v>
      </c>
      <c r="I23" s="25"/>
      <c r="J23" s="25"/>
      <c r="K23" s="25"/>
      <c r="L23" s="20"/>
      <c r="M23" s="1"/>
      <c r="N23" s="25"/>
      <c r="O23" s="25"/>
      <c r="P23" s="25"/>
      <c r="Q23" s="25"/>
      <c r="R23" s="25"/>
      <c r="S23" s="25"/>
      <c r="T23" s="25"/>
      <c r="U23" s="20"/>
      <c r="V23" s="1"/>
      <c r="W23" s="26"/>
      <c r="X23" s="26"/>
      <c r="Y23" s="26"/>
      <c r="Z23" s="26"/>
      <c r="AA23" s="26"/>
      <c r="AB23" s="26"/>
      <c r="AC23" s="26"/>
      <c r="AD23" s="20"/>
      <c r="AE23" s="1">
        <v>434</v>
      </c>
      <c r="AF23" s="25">
        <v>1</v>
      </c>
      <c r="AG23" s="25"/>
      <c r="AH23" s="25">
        <v>1</v>
      </c>
      <c r="AI23" s="25"/>
      <c r="AJ23" s="25"/>
      <c r="AK23" s="25"/>
      <c r="AL23" s="25"/>
      <c r="AM23" s="25"/>
      <c r="AN23" s="28"/>
      <c r="AO23" s="29"/>
      <c r="AP23" s="29"/>
      <c r="AQ23" s="29"/>
      <c r="AR23" s="29"/>
      <c r="AS23" s="29"/>
      <c r="AT23" s="29"/>
      <c r="AU23" s="29"/>
      <c r="AV23" s="23"/>
      <c r="BE23" s="23"/>
    </row>
    <row r="24" spans="1:57" x14ac:dyDescent="0.25">
      <c r="A24" s="1">
        <v>435</v>
      </c>
      <c r="B24" s="25"/>
      <c r="C24" s="25"/>
      <c r="D24" s="25">
        <v>1</v>
      </c>
      <c r="E24" s="25"/>
      <c r="F24" s="20"/>
      <c r="G24" s="25"/>
      <c r="H24" s="25">
        <v>1</v>
      </c>
      <c r="I24" s="25"/>
      <c r="J24" s="25"/>
      <c r="K24" s="25"/>
      <c r="L24" s="20"/>
      <c r="M24" s="1"/>
      <c r="N24" s="25"/>
      <c r="O24" s="25"/>
      <c r="P24" s="25"/>
      <c r="Q24" s="25"/>
      <c r="R24" s="25"/>
      <c r="S24" s="25"/>
      <c r="T24" s="25"/>
      <c r="U24" s="20"/>
      <c r="V24" s="1"/>
      <c r="W24" s="26"/>
      <c r="X24" s="26"/>
      <c r="Y24" s="26"/>
      <c r="Z24" s="26"/>
      <c r="AA24" s="26"/>
      <c r="AB24" s="26"/>
      <c r="AC24" s="26"/>
      <c r="AD24" s="20"/>
      <c r="AE24" s="1">
        <v>435</v>
      </c>
      <c r="AF24" s="25">
        <v>1</v>
      </c>
      <c r="AG24" s="25"/>
      <c r="AH24" s="25">
        <v>1</v>
      </c>
      <c r="AI24" s="25"/>
      <c r="AJ24" s="25"/>
      <c r="AK24" s="25"/>
      <c r="AL24" s="25"/>
      <c r="AM24" s="25"/>
      <c r="AN24" s="28"/>
      <c r="AO24" s="29"/>
      <c r="AP24" s="29"/>
      <c r="AQ24" s="29"/>
      <c r="AR24" s="29"/>
      <c r="AS24" s="29"/>
      <c r="AT24" s="29"/>
      <c r="AU24" s="29"/>
      <c r="AV24" s="23"/>
      <c r="BE24" s="23"/>
    </row>
    <row r="25" spans="1:57" x14ac:dyDescent="0.25">
      <c r="A25" s="1">
        <v>436</v>
      </c>
      <c r="B25" s="25"/>
      <c r="C25" s="25"/>
      <c r="D25" s="25">
        <v>1</v>
      </c>
      <c r="E25" s="25"/>
      <c r="F25" s="20"/>
      <c r="G25" s="25"/>
      <c r="H25" s="25">
        <v>1</v>
      </c>
      <c r="I25" s="25"/>
      <c r="J25" s="25"/>
      <c r="K25" s="25"/>
      <c r="L25" s="20"/>
      <c r="M25" s="1"/>
      <c r="N25" s="25"/>
      <c r="O25" s="25"/>
      <c r="P25" s="25"/>
      <c r="Q25" s="25"/>
      <c r="R25" s="25"/>
      <c r="S25" s="25"/>
      <c r="T25" s="25"/>
      <c r="U25" s="20"/>
      <c r="V25" s="1"/>
      <c r="W25" s="26"/>
      <c r="X25" s="26"/>
      <c r="Y25" s="26"/>
      <c r="Z25" s="26"/>
      <c r="AA25" s="26"/>
      <c r="AB25" s="26"/>
      <c r="AC25" s="26"/>
      <c r="AD25" s="20"/>
      <c r="AE25" s="1">
        <v>436</v>
      </c>
      <c r="AF25" s="25">
        <v>1</v>
      </c>
      <c r="AG25" s="25"/>
      <c r="AH25" s="25">
        <v>1</v>
      </c>
      <c r="AI25" s="25"/>
      <c r="AJ25" s="25"/>
      <c r="AK25" s="25"/>
      <c r="AL25" s="25"/>
      <c r="AM25" s="25"/>
      <c r="AN25" s="28"/>
      <c r="AO25" s="29"/>
      <c r="AP25" s="29"/>
      <c r="AQ25" s="29"/>
      <c r="AR25" s="29"/>
      <c r="AS25" s="29"/>
      <c r="AT25" s="29"/>
      <c r="AU25" s="29"/>
      <c r="AV25" s="23"/>
      <c r="BE25" s="23"/>
    </row>
    <row r="26" spans="1:57" x14ac:dyDescent="0.25">
      <c r="A26" s="1">
        <v>437</v>
      </c>
      <c r="B26" s="25"/>
      <c r="C26" s="25">
        <v>1</v>
      </c>
      <c r="D26" s="25"/>
      <c r="E26" s="25"/>
      <c r="F26" s="20"/>
      <c r="G26" s="25"/>
      <c r="H26" s="25"/>
      <c r="I26" s="25"/>
      <c r="J26" s="25"/>
      <c r="K26" s="25">
        <v>1</v>
      </c>
      <c r="L26" s="20"/>
      <c r="M26" s="1"/>
      <c r="N26" s="25"/>
      <c r="O26" s="25"/>
      <c r="P26" s="25"/>
      <c r="Q26" s="25"/>
      <c r="R26" s="25"/>
      <c r="S26" s="25"/>
      <c r="T26" s="25"/>
      <c r="U26" s="20"/>
      <c r="V26" s="1">
        <v>437</v>
      </c>
      <c r="W26" s="26">
        <v>1</v>
      </c>
      <c r="X26" s="26"/>
      <c r="Y26" s="26"/>
      <c r="Z26" s="26"/>
      <c r="AA26" s="26"/>
      <c r="AB26" s="26">
        <v>1</v>
      </c>
      <c r="AC26" s="26"/>
      <c r="AD26" s="20"/>
      <c r="AE26" s="1"/>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L27" si="0">SUM(B4:B26)</f>
        <v>1</v>
      </c>
      <c r="C27" s="25">
        <f t="shared" si="0"/>
        <v>15</v>
      </c>
      <c r="D27" s="25">
        <f t="shared" si="0"/>
        <v>7</v>
      </c>
      <c r="E27" s="25">
        <f t="shared" si="0"/>
        <v>0</v>
      </c>
      <c r="F27" s="20">
        <f t="shared" si="0"/>
        <v>0</v>
      </c>
      <c r="G27" s="25">
        <f t="shared" si="0"/>
        <v>0</v>
      </c>
      <c r="H27" s="25">
        <f t="shared" si="0"/>
        <v>17</v>
      </c>
      <c r="I27" s="25">
        <f t="shared" si="0"/>
        <v>5</v>
      </c>
      <c r="J27" s="25">
        <f t="shared" si="0"/>
        <v>0</v>
      </c>
      <c r="K27" s="25">
        <f t="shared" si="0"/>
        <v>1</v>
      </c>
      <c r="L27" s="20">
        <f t="shared" si="0"/>
        <v>0</v>
      </c>
      <c r="N27" s="25">
        <f t="shared" ref="N27:T27" si="1">SUM(N4:N26)</f>
        <v>1</v>
      </c>
      <c r="O27" s="25">
        <f t="shared" si="1"/>
        <v>0</v>
      </c>
      <c r="P27" s="25">
        <f t="shared" si="1"/>
        <v>1</v>
      </c>
      <c r="Q27" s="25">
        <f t="shared" si="1"/>
        <v>0</v>
      </c>
      <c r="R27" s="25">
        <f t="shared" si="1"/>
        <v>0</v>
      </c>
      <c r="S27" s="25">
        <f t="shared" si="1"/>
        <v>0</v>
      </c>
      <c r="T27" s="25">
        <f t="shared" si="1"/>
        <v>0</v>
      </c>
      <c r="U27" s="20">
        <f>IF(SUM(O27:T27)=N27,N27,"Error")</f>
        <v>1</v>
      </c>
      <c r="V27" s="29"/>
      <c r="W27" s="26">
        <f>SUM(W4:W26)</f>
        <v>15</v>
      </c>
      <c r="X27" s="26">
        <f t="shared" ref="X27:AC27" si="2">SUM(X4:X26)</f>
        <v>0</v>
      </c>
      <c r="Y27" s="26">
        <f t="shared" si="2"/>
        <v>11</v>
      </c>
      <c r="Z27" s="26">
        <f t="shared" si="2"/>
        <v>3</v>
      </c>
      <c r="AA27" s="26">
        <f t="shared" si="2"/>
        <v>0</v>
      </c>
      <c r="AB27" s="26">
        <f t="shared" si="2"/>
        <v>1</v>
      </c>
      <c r="AC27" s="26">
        <f t="shared" si="2"/>
        <v>0</v>
      </c>
      <c r="AD27" s="20">
        <f>IF(SUM(X27:AC27)=W27,W27,"Error")</f>
        <v>15</v>
      </c>
      <c r="AF27" s="26">
        <f t="shared" ref="AF27:AL27" si="3">SUM(AF4:AF26)</f>
        <v>7</v>
      </c>
      <c r="AG27" s="26">
        <f t="shared" si="3"/>
        <v>0</v>
      </c>
      <c r="AH27" s="26">
        <f t="shared" si="3"/>
        <v>5</v>
      </c>
      <c r="AI27" s="26">
        <f t="shared" si="3"/>
        <v>2</v>
      </c>
      <c r="AJ27" s="26">
        <f t="shared" si="3"/>
        <v>0</v>
      </c>
      <c r="AK27" s="26">
        <f t="shared" si="3"/>
        <v>0</v>
      </c>
      <c r="AL27" s="26">
        <f t="shared" si="3"/>
        <v>0</v>
      </c>
      <c r="AM27" s="26">
        <f>IF(SUM(AG27:AL27)=AF27,AF27,"Error")</f>
        <v>7</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C81C6A12-0EE8-4606-9EBC-702EBA1E83C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E29"/>
  <sheetViews>
    <sheetView workbookViewId="0">
      <selection activeCell="A29" sqref="A29"/>
    </sheetView>
  </sheetViews>
  <sheetFormatPr defaultRowHeight="15" x14ac:dyDescent="0.25"/>
  <cols>
    <col min="1" max="1" width="12.5703125" customWidth="1"/>
    <col min="2" max="2" width="6.5703125" customWidth="1"/>
    <col min="3" max="3" width="8" customWidth="1"/>
    <col min="4" max="4" width="6.5703125" customWidth="1"/>
    <col min="5" max="5" width="10.140625" customWidth="1"/>
    <col min="6" max="6" width="5.85546875" customWidth="1"/>
    <col min="7" max="8" width="6.140625" customWidth="1"/>
    <col min="9" max="9" width="8.28515625" customWidth="1"/>
    <col min="10" max="10" width="5.5703125" customWidth="1"/>
    <col min="11" max="11" width="6.140625" customWidth="1"/>
    <col min="13" max="13" width="13.7109375" customWidth="1"/>
    <col min="14" max="14" width="6.28515625" customWidth="1"/>
    <col min="15" max="15" width="5.42578125" customWidth="1"/>
    <col min="16" max="16" width="6" customWidth="1"/>
    <col min="18" max="18" width="7" customWidth="1"/>
    <col min="19" max="19" width="7.140625" customWidth="1"/>
    <col min="22" max="22" width="13.42578125" customWidth="1"/>
    <col min="23" max="23" width="7.140625" customWidth="1"/>
    <col min="24" max="25" width="5.5703125" customWidth="1"/>
    <col min="27" max="27" width="5.85546875" customWidth="1"/>
    <col min="28" max="28" width="6" customWidth="1"/>
    <col min="31" max="31" width="13" customWidth="1"/>
    <col min="32" max="32" width="7.7109375" customWidth="1"/>
    <col min="33" max="33" width="6" customWidth="1"/>
    <col min="34" max="34" width="6.140625" customWidth="1"/>
    <col min="35" max="35" width="8" customWidth="1"/>
    <col min="36" max="36" width="6.42578125" customWidth="1"/>
    <col min="37" max="37" width="6.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438</v>
      </c>
      <c r="B4" s="25"/>
      <c r="C4" s="25">
        <v>1</v>
      </c>
      <c r="D4" s="25"/>
      <c r="E4" s="25"/>
      <c r="F4" s="25"/>
      <c r="G4" s="30"/>
      <c r="H4" s="27">
        <v>1</v>
      </c>
      <c r="I4" s="27"/>
      <c r="J4" s="27"/>
      <c r="K4" s="27"/>
      <c r="L4" s="19"/>
      <c r="U4" s="39"/>
      <c r="V4" s="1">
        <v>438</v>
      </c>
      <c r="W4" s="27">
        <v>1</v>
      </c>
      <c r="X4" s="27"/>
      <c r="Y4" s="27">
        <v>1</v>
      </c>
      <c r="Z4" s="27"/>
      <c r="AA4" s="27"/>
      <c r="AB4" s="27"/>
      <c r="AC4" s="27"/>
      <c r="AD4" s="19"/>
      <c r="AE4" s="1"/>
      <c r="AN4" s="37"/>
      <c r="AO4" s="38"/>
      <c r="AP4" s="38"/>
      <c r="AQ4" s="38"/>
      <c r="AR4" s="38"/>
      <c r="AS4" s="38"/>
      <c r="AT4" s="38"/>
      <c r="AU4" s="38"/>
      <c r="AV4" s="39"/>
      <c r="BE4" s="39"/>
    </row>
    <row r="5" spans="1:57" x14ac:dyDescent="0.25">
      <c r="A5" s="1">
        <v>439</v>
      </c>
      <c r="B5" s="25"/>
      <c r="C5" s="25">
        <v>1</v>
      </c>
      <c r="D5" s="25"/>
      <c r="E5" s="25"/>
      <c r="F5" s="25"/>
      <c r="G5" s="31"/>
      <c r="H5" s="26">
        <v>1</v>
      </c>
      <c r="I5" s="26"/>
      <c r="J5" s="26"/>
      <c r="K5" s="26"/>
      <c r="L5" s="20"/>
      <c r="U5" s="23"/>
      <c r="V5" s="1">
        <v>439</v>
      </c>
      <c r="W5" s="26">
        <v>1</v>
      </c>
      <c r="X5" s="26"/>
      <c r="Y5" s="26">
        <v>1</v>
      </c>
      <c r="Z5" s="26"/>
      <c r="AA5" s="26"/>
      <c r="AB5" s="26"/>
      <c r="AC5" s="26"/>
      <c r="AD5" s="20"/>
      <c r="AE5" s="1"/>
      <c r="AN5" s="28"/>
      <c r="AO5" s="29"/>
      <c r="AP5" s="29"/>
      <c r="AQ5" s="29"/>
      <c r="AR5" s="29"/>
      <c r="AS5" s="29"/>
      <c r="AT5" s="29"/>
      <c r="AU5" s="29"/>
      <c r="AV5" s="23"/>
      <c r="BE5" s="23"/>
    </row>
    <row r="6" spans="1:57" x14ac:dyDescent="0.25">
      <c r="A6" s="1">
        <v>440</v>
      </c>
      <c r="B6" s="25"/>
      <c r="C6" s="25">
        <v>1</v>
      </c>
      <c r="D6" s="25"/>
      <c r="E6" s="25"/>
      <c r="F6" s="25"/>
      <c r="G6" s="31"/>
      <c r="H6" s="26">
        <v>1</v>
      </c>
      <c r="I6" s="26"/>
      <c r="J6" s="26"/>
      <c r="K6" s="26"/>
      <c r="L6" s="20"/>
      <c r="U6" s="23"/>
      <c r="V6" s="1">
        <v>440</v>
      </c>
      <c r="W6" s="26">
        <v>1</v>
      </c>
      <c r="X6" s="26"/>
      <c r="Y6" s="26">
        <v>1</v>
      </c>
      <c r="Z6" s="26"/>
      <c r="AA6" s="26"/>
      <c r="AB6" s="26"/>
      <c r="AC6" s="26"/>
      <c r="AD6" s="20"/>
      <c r="AE6" s="1"/>
      <c r="AN6" s="28"/>
      <c r="AO6" s="29"/>
      <c r="AP6" s="29"/>
      <c r="AQ6" s="29"/>
      <c r="AR6" s="29"/>
      <c r="AS6" s="29"/>
      <c r="AT6" s="29"/>
      <c r="AU6" s="29"/>
      <c r="AV6" s="23"/>
      <c r="BE6" s="23"/>
    </row>
    <row r="7" spans="1:57" x14ac:dyDescent="0.25">
      <c r="A7" s="1">
        <v>441</v>
      </c>
      <c r="B7" s="25"/>
      <c r="C7" s="25">
        <v>1</v>
      </c>
      <c r="D7" s="25"/>
      <c r="E7" s="25"/>
      <c r="F7" s="25"/>
      <c r="G7" s="31"/>
      <c r="H7" s="26">
        <v>1</v>
      </c>
      <c r="I7" s="26"/>
      <c r="J7" s="26"/>
      <c r="K7" s="26"/>
      <c r="L7" s="20"/>
      <c r="U7" s="23"/>
      <c r="V7" s="1">
        <v>441</v>
      </c>
      <c r="W7" s="26">
        <v>1</v>
      </c>
      <c r="X7" s="26"/>
      <c r="Y7" s="32">
        <v>1</v>
      </c>
      <c r="Z7" s="26"/>
      <c r="AA7" s="26"/>
      <c r="AB7" s="26"/>
      <c r="AC7" s="26"/>
      <c r="AD7" s="20"/>
      <c r="AE7" s="1"/>
      <c r="AN7" s="28"/>
      <c r="AO7" s="29"/>
      <c r="AP7" s="29"/>
      <c r="AQ7" s="29"/>
      <c r="AR7" s="29"/>
      <c r="AS7" s="29"/>
      <c r="AT7" s="29"/>
      <c r="AU7" s="29"/>
      <c r="AV7" s="23"/>
      <c r="BE7" s="23"/>
    </row>
    <row r="8" spans="1:57" x14ac:dyDescent="0.25">
      <c r="A8" s="1">
        <v>442</v>
      </c>
      <c r="B8" s="25"/>
      <c r="C8" s="25">
        <v>1</v>
      </c>
      <c r="D8" s="25"/>
      <c r="E8" s="25"/>
      <c r="F8" s="25"/>
      <c r="G8" s="31"/>
      <c r="H8" s="26">
        <v>1</v>
      </c>
      <c r="I8" s="26"/>
      <c r="J8" s="26"/>
      <c r="K8" s="26"/>
      <c r="L8" s="20"/>
      <c r="U8" s="23"/>
      <c r="V8" s="1">
        <v>442</v>
      </c>
      <c r="W8" s="26">
        <v>1</v>
      </c>
      <c r="X8" s="26"/>
      <c r="Y8" s="32">
        <v>1</v>
      </c>
      <c r="Z8" s="26"/>
      <c r="AA8" s="26"/>
      <c r="AB8" s="26"/>
      <c r="AC8" s="26"/>
      <c r="AD8" s="20"/>
      <c r="AE8" s="1"/>
      <c r="AN8" s="28"/>
      <c r="AO8" s="29"/>
      <c r="AP8" s="29"/>
      <c r="AQ8" s="29"/>
      <c r="AR8" s="29"/>
      <c r="AS8" s="29"/>
      <c r="AT8" s="29"/>
      <c r="AU8" s="29"/>
      <c r="AV8" s="23"/>
      <c r="BE8" s="23"/>
    </row>
    <row r="9" spans="1:57" x14ac:dyDescent="0.25">
      <c r="A9" s="1">
        <v>443</v>
      </c>
      <c r="B9" s="25"/>
      <c r="C9" s="25">
        <v>1</v>
      </c>
      <c r="D9" s="25"/>
      <c r="E9" s="25"/>
      <c r="F9" s="25"/>
      <c r="G9" s="31"/>
      <c r="H9" s="26">
        <v>1</v>
      </c>
      <c r="I9" s="26"/>
      <c r="J9" s="26"/>
      <c r="K9" s="26"/>
      <c r="L9" s="20"/>
      <c r="U9" s="23"/>
      <c r="V9" s="1">
        <v>443</v>
      </c>
      <c r="W9" s="26">
        <v>1</v>
      </c>
      <c r="X9" s="26"/>
      <c r="Y9" s="32">
        <v>1</v>
      </c>
      <c r="Z9" s="26"/>
      <c r="AA9" s="26"/>
      <c r="AB9" s="26"/>
      <c r="AC9" s="26"/>
      <c r="AD9" s="20"/>
      <c r="AE9" s="1"/>
      <c r="AN9" s="28"/>
      <c r="AO9" s="29"/>
      <c r="AP9" s="29"/>
      <c r="AQ9" s="29"/>
      <c r="AR9" s="29"/>
      <c r="AS9" s="29"/>
      <c r="AT9" s="29"/>
      <c r="AU9" s="29"/>
      <c r="AV9" s="23"/>
      <c r="BE9" s="23"/>
    </row>
    <row r="10" spans="1:57" x14ac:dyDescent="0.25">
      <c r="A10" s="1">
        <v>444</v>
      </c>
      <c r="B10" s="25"/>
      <c r="C10" s="25">
        <v>1</v>
      </c>
      <c r="D10" s="25"/>
      <c r="E10" s="25"/>
      <c r="F10" s="25"/>
      <c r="G10" s="31"/>
      <c r="H10" s="26"/>
      <c r="I10" s="26"/>
      <c r="J10" s="26">
        <v>1</v>
      </c>
      <c r="K10" s="26"/>
      <c r="L10" s="20"/>
      <c r="U10" s="23"/>
      <c r="V10" s="1">
        <v>444</v>
      </c>
      <c r="W10" s="26">
        <v>1</v>
      </c>
      <c r="X10" s="26"/>
      <c r="Y10" s="26"/>
      <c r="Z10" s="26"/>
      <c r="AA10" s="26">
        <v>1</v>
      </c>
      <c r="AB10" s="26"/>
      <c r="AC10" s="26"/>
      <c r="AD10" s="20"/>
      <c r="AE10" s="1"/>
      <c r="AN10" s="28"/>
      <c r="AO10" s="29"/>
      <c r="AP10" s="29"/>
      <c r="AQ10" s="29"/>
      <c r="AR10" s="29"/>
      <c r="AS10" s="29"/>
      <c r="AT10" s="29"/>
      <c r="AU10" s="29"/>
      <c r="AV10" s="23"/>
      <c r="BE10" s="23"/>
    </row>
    <row r="11" spans="1:57" x14ac:dyDescent="0.25">
      <c r="A11" s="1">
        <v>445</v>
      </c>
      <c r="B11" s="25"/>
      <c r="C11" s="25">
        <v>1</v>
      </c>
      <c r="D11" s="25"/>
      <c r="E11" s="25"/>
      <c r="F11" s="25"/>
      <c r="G11" s="31"/>
      <c r="H11" s="26">
        <v>1</v>
      </c>
      <c r="I11" s="26"/>
      <c r="J11" s="26"/>
      <c r="K11" s="26"/>
      <c r="L11" s="20"/>
      <c r="U11" s="23"/>
      <c r="V11" s="1">
        <v>445</v>
      </c>
      <c r="W11" s="26">
        <v>1</v>
      </c>
      <c r="X11" s="26"/>
      <c r="Y11" s="32">
        <v>1</v>
      </c>
      <c r="Z11" s="26"/>
      <c r="AA11" s="26"/>
      <c r="AB11" s="26"/>
      <c r="AC11" s="26"/>
      <c r="AD11" s="20"/>
      <c r="AE11" s="1"/>
      <c r="AN11" s="28"/>
      <c r="AO11" s="29"/>
      <c r="AP11" s="29"/>
      <c r="AQ11" s="29"/>
      <c r="AR11" s="29"/>
      <c r="AS11" s="29"/>
      <c r="AT11" s="29"/>
      <c r="AU11" s="29"/>
      <c r="AV11" s="23"/>
      <c r="BE11" s="23"/>
    </row>
    <row r="12" spans="1:57" x14ac:dyDescent="0.25">
      <c r="A12" s="1" t="s">
        <v>457</v>
      </c>
      <c r="B12" s="25"/>
      <c r="C12" s="25">
        <v>1</v>
      </c>
      <c r="D12" s="25"/>
      <c r="E12" s="25"/>
      <c r="F12" s="25"/>
      <c r="G12" s="31"/>
      <c r="H12" s="26"/>
      <c r="I12" s="26"/>
      <c r="J12" s="26">
        <v>1</v>
      </c>
      <c r="K12" s="26"/>
      <c r="L12" s="20"/>
      <c r="U12" s="23"/>
      <c r="V12" s="1" t="s">
        <v>457</v>
      </c>
      <c r="W12" s="26">
        <v>1</v>
      </c>
      <c r="X12" s="26"/>
      <c r="Y12" s="26"/>
      <c r="Z12" s="26"/>
      <c r="AA12" s="26">
        <v>1</v>
      </c>
      <c r="AB12" s="26"/>
      <c r="AC12" s="26"/>
      <c r="AD12" s="20"/>
      <c r="AE12" s="1"/>
      <c r="AN12" s="28"/>
      <c r="AO12" s="29"/>
      <c r="AP12" s="29"/>
      <c r="AQ12" s="29"/>
      <c r="AR12" s="29"/>
      <c r="AS12" s="29"/>
      <c r="AT12" s="29"/>
      <c r="AU12" s="29"/>
      <c r="AV12" s="23"/>
      <c r="BE12" s="23"/>
    </row>
    <row r="13" spans="1:57" x14ac:dyDescent="0.25">
      <c r="A13" s="1">
        <v>447</v>
      </c>
      <c r="B13" s="25"/>
      <c r="C13" s="25">
        <v>1</v>
      </c>
      <c r="D13" s="25"/>
      <c r="E13" s="25"/>
      <c r="F13" s="25"/>
      <c r="G13" s="31"/>
      <c r="H13" s="26">
        <v>1</v>
      </c>
      <c r="I13" s="26"/>
      <c r="J13" s="26"/>
      <c r="K13" s="26"/>
      <c r="L13" s="20"/>
      <c r="U13" s="23"/>
      <c r="V13" s="1">
        <v>447</v>
      </c>
      <c r="W13" s="26">
        <v>1</v>
      </c>
      <c r="X13" s="26"/>
      <c r="Y13" s="32">
        <v>1</v>
      </c>
      <c r="Z13" s="26"/>
      <c r="AA13" s="26"/>
      <c r="AB13" s="26"/>
      <c r="AC13" s="26"/>
      <c r="AD13" s="20"/>
      <c r="AE13" s="1"/>
      <c r="AN13" s="28"/>
      <c r="AO13" s="29"/>
      <c r="AP13" s="29"/>
      <c r="AQ13" s="29"/>
      <c r="AR13" s="29"/>
      <c r="AS13" s="29"/>
      <c r="AT13" s="29"/>
      <c r="AU13" s="29"/>
      <c r="AV13" s="23"/>
      <c r="BE13" s="23"/>
    </row>
    <row r="14" spans="1:57" x14ac:dyDescent="0.25">
      <c r="A14" s="1">
        <v>448</v>
      </c>
      <c r="B14" s="25"/>
      <c r="C14" s="25"/>
      <c r="D14" s="25">
        <v>1</v>
      </c>
      <c r="E14" s="25"/>
      <c r="F14" s="25"/>
      <c r="G14" s="31"/>
      <c r="H14" s="26">
        <v>1</v>
      </c>
      <c r="I14" s="26"/>
      <c r="J14" s="26"/>
      <c r="K14" s="26"/>
      <c r="L14" s="20"/>
      <c r="U14" s="23"/>
      <c r="V14" s="1"/>
      <c r="W14" s="26"/>
      <c r="X14" s="26"/>
      <c r="Y14" s="26"/>
      <c r="Z14" s="26"/>
      <c r="AA14" s="26"/>
      <c r="AB14" s="26"/>
      <c r="AC14" s="26"/>
      <c r="AD14" s="20"/>
      <c r="AE14" s="1">
        <v>448</v>
      </c>
      <c r="AF14" s="25">
        <v>1</v>
      </c>
      <c r="AG14" s="25"/>
      <c r="AH14" s="25">
        <v>1</v>
      </c>
      <c r="AI14" s="25"/>
      <c r="AJ14" s="25"/>
      <c r="AK14" s="25"/>
      <c r="AL14" s="25"/>
      <c r="AM14" s="25"/>
      <c r="AN14" s="28"/>
      <c r="AO14" s="29"/>
      <c r="AP14" s="29"/>
      <c r="AQ14" s="29"/>
      <c r="AR14" s="29"/>
      <c r="AS14" s="29"/>
      <c r="AT14" s="29"/>
      <c r="AU14" s="29"/>
      <c r="AV14" s="23"/>
      <c r="BE14" s="23"/>
    </row>
    <row r="15" spans="1:57" x14ac:dyDescent="0.25">
      <c r="A15" s="1">
        <v>449</v>
      </c>
      <c r="B15" s="25"/>
      <c r="C15" s="25"/>
      <c r="D15" s="25">
        <v>1</v>
      </c>
      <c r="E15" s="25"/>
      <c r="F15" s="25"/>
      <c r="G15" s="31">
        <v>1</v>
      </c>
      <c r="H15" s="26"/>
      <c r="I15" s="26"/>
      <c r="J15" s="26"/>
      <c r="K15" s="26"/>
      <c r="L15" s="20"/>
      <c r="U15" s="23"/>
      <c r="V15" s="1"/>
      <c r="W15" s="26"/>
      <c r="X15" s="26"/>
      <c r="Y15" s="26"/>
      <c r="Z15" s="26"/>
      <c r="AA15" s="26"/>
      <c r="AB15" s="26"/>
      <c r="AC15" s="26"/>
      <c r="AD15" s="20"/>
      <c r="AE15" s="1">
        <v>449</v>
      </c>
      <c r="AF15" s="25">
        <v>1</v>
      </c>
      <c r="AG15" s="25">
        <v>1</v>
      </c>
      <c r="AH15" s="25"/>
      <c r="AI15" s="25"/>
      <c r="AJ15" s="25"/>
      <c r="AK15" s="25"/>
      <c r="AL15" s="25"/>
      <c r="AM15" s="25"/>
      <c r="AN15" s="28"/>
      <c r="AO15" s="29"/>
      <c r="AP15" s="29"/>
      <c r="AQ15" s="29"/>
      <c r="AR15" s="29"/>
      <c r="AS15" s="29"/>
      <c r="AT15" s="29"/>
      <c r="AU15" s="29"/>
      <c r="AV15" s="23"/>
      <c r="BE15" s="23"/>
    </row>
    <row r="16" spans="1:57" x14ac:dyDescent="0.25">
      <c r="A16" s="1">
        <v>450</v>
      </c>
      <c r="B16" s="25"/>
      <c r="C16" s="25">
        <v>1</v>
      </c>
      <c r="D16" s="25"/>
      <c r="E16" s="25"/>
      <c r="F16" s="25"/>
      <c r="G16" s="31"/>
      <c r="H16" s="26">
        <v>1</v>
      </c>
      <c r="I16" s="26"/>
      <c r="J16" s="26"/>
      <c r="K16" s="26"/>
      <c r="L16" s="20"/>
      <c r="U16" s="23"/>
      <c r="V16" s="1">
        <v>450</v>
      </c>
      <c r="W16" s="26">
        <v>1</v>
      </c>
      <c r="X16" s="26"/>
      <c r="Y16" s="26">
        <v>1</v>
      </c>
      <c r="Z16" s="26"/>
      <c r="AA16" s="26"/>
      <c r="AB16" s="26"/>
      <c r="AC16" s="26"/>
      <c r="AD16" s="20"/>
      <c r="AE16" s="1"/>
      <c r="AF16" s="25"/>
      <c r="AG16" s="25"/>
      <c r="AH16" s="25"/>
      <c r="AI16" s="25"/>
      <c r="AJ16" s="25"/>
      <c r="AK16" s="25"/>
      <c r="AL16" s="25"/>
      <c r="AM16" s="25"/>
      <c r="AN16" s="28"/>
      <c r="AO16" s="29"/>
      <c r="AP16" s="29"/>
      <c r="AQ16" s="29"/>
      <c r="AR16" s="29"/>
      <c r="AS16" s="29"/>
      <c r="AT16" s="29"/>
      <c r="AU16" s="29"/>
      <c r="AV16" s="23"/>
      <c r="BE16" s="23"/>
    </row>
    <row r="17" spans="1:57" x14ac:dyDescent="0.25">
      <c r="A17" s="1">
        <v>451</v>
      </c>
      <c r="B17" s="25"/>
      <c r="C17" s="25"/>
      <c r="D17" s="25">
        <v>1</v>
      </c>
      <c r="E17" s="25"/>
      <c r="F17" s="25"/>
      <c r="G17" s="31"/>
      <c r="H17" s="26">
        <v>1</v>
      </c>
      <c r="I17" s="26"/>
      <c r="J17" s="26"/>
      <c r="K17" s="26"/>
      <c r="L17" s="20"/>
      <c r="U17" s="23"/>
      <c r="V17" s="1"/>
      <c r="W17" s="26"/>
      <c r="X17" s="26"/>
      <c r="Y17" s="26"/>
      <c r="Z17" s="26"/>
      <c r="AA17" s="26"/>
      <c r="AB17" s="26"/>
      <c r="AC17" s="26"/>
      <c r="AD17" s="20"/>
      <c r="AE17" s="1" t="s">
        <v>524</v>
      </c>
      <c r="AF17" s="25">
        <v>1</v>
      </c>
      <c r="AG17" s="25"/>
      <c r="AH17" s="25">
        <v>1</v>
      </c>
      <c r="AI17" s="25"/>
      <c r="AJ17" s="25"/>
      <c r="AK17" s="25"/>
      <c r="AL17" s="25"/>
      <c r="AM17" s="25"/>
      <c r="AN17" s="28"/>
      <c r="AO17" s="29"/>
      <c r="AP17" s="29"/>
      <c r="AQ17" s="29"/>
      <c r="AR17" s="29"/>
      <c r="AS17" s="29"/>
      <c r="AT17" s="29"/>
      <c r="AU17" s="29"/>
      <c r="AV17" s="23"/>
      <c r="BE17" s="23"/>
    </row>
    <row r="18" spans="1:57" x14ac:dyDescent="0.25">
      <c r="A18" s="1">
        <v>452</v>
      </c>
      <c r="B18" s="25"/>
      <c r="C18" s="25">
        <v>1</v>
      </c>
      <c r="D18" s="25"/>
      <c r="E18" s="25"/>
      <c r="F18" s="25"/>
      <c r="G18" s="31"/>
      <c r="H18" s="26">
        <v>1</v>
      </c>
      <c r="I18" s="26"/>
      <c r="J18" s="26"/>
      <c r="K18" s="26"/>
      <c r="L18" s="20"/>
      <c r="U18" s="23"/>
      <c r="V18" s="1">
        <v>452</v>
      </c>
      <c r="W18" s="26">
        <v>1</v>
      </c>
      <c r="X18" s="26"/>
      <c r="Y18" s="26">
        <v>1</v>
      </c>
      <c r="Z18" s="26"/>
      <c r="AA18" s="26"/>
      <c r="AB18" s="26"/>
      <c r="AC18" s="26"/>
      <c r="AD18" s="20"/>
      <c r="AE18" s="1"/>
      <c r="AF18" s="25"/>
      <c r="AG18" s="25"/>
      <c r="AH18" s="25"/>
      <c r="AI18" s="25"/>
      <c r="AJ18" s="25"/>
      <c r="AK18" s="25"/>
      <c r="AL18" s="25"/>
      <c r="AM18" s="25"/>
      <c r="AN18" s="28"/>
      <c r="AO18" s="29"/>
      <c r="AP18" s="29"/>
      <c r="AQ18" s="29"/>
      <c r="AR18" s="29"/>
      <c r="AS18" s="29"/>
      <c r="AT18" s="29"/>
      <c r="AU18" s="29"/>
      <c r="AV18" s="23"/>
      <c r="BE18" s="23"/>
    </row>
    <row r="19" spans="1:57" x14ac:dyDescent="0.25">
      <c r="A19" s="1">
        <v>453</v>
      </c>
      <c r="B19" s="25"/>
      <c r="C19" s="25">
        <v>1</v>
      </c>
      <c r="D19" s="25"/>
      <c r="E19" s="25"/>
      <c r="F19" s="25"/>
      <c r="G19" s="31">
        <v>1</v>
      </c>
      <c r="H19" s="26"/>
      <c r="I19" s="26"/>
      <c r="J19" s="26"/>
      <c r="K19" s="26"/>
      <c r="L19" s="20"/>
      <c r="U19" s="23"/>
      <c r="V19" s="1">
        <v>453</v>
      </c>
      <c r="W19" s="26">
        <v>1</v>
      </c>
      <c r="X19" s="26">
        <v>1</v>
      </c>
      <c r="Y19" s="26"/>
      <c r="Z19" s="26"/>
      <c r="AA19" s="26"/>
      <c r="AB19" s="26"/>
      <c r="AC19" s="26"/>
      <c r="AD19" s="20"/>
      <c r="AE19" s="1"/>
      <c r="AF19" s="25"/>
      <c r="AG19" s="25"/>
      <c r="AH19" s="25"/>
      <c r="AI19" s="25"/>
      <c r="AJ19" s="25"/>
      <c r="AK19" s="25"/>
      <c r="AL19" s="25"/>
      <c r="AM19" s="25"/>
      <c r="AN19" s="28"/>
      <c r="AO19" s="29"/>
      <c r="AP19" s="29"/>
      <c r="AQ19" s="29"/>
      <c r="AR19" s="29"/>
      <c r="AS19" s="29"/>
      <c r="AT19" s="29"/>
      <c r="AU19" s="29"/>
      <c r="AV19" s="23"/>
      <c r="BE19" s="23"/>
    </row>
    <row r="20" spans="1:57" x14ac:dyDescent="0.25">
      <c r="A20" s="1">
        <v>454</v>
      </c>
      <c r="B20" s="25"/>
      <c r="C20" s="25">
        <v>1</v>
      </c>
      <c r="D20" s="25"/>
      <c r="E20" s="25"/>
      <c r="F20" s="25"/>
      <c r="G20" s="31"/>
      <c r="H20" s="26">
        <v>1</v>
      </c>
      <c r="I20" s="26"/>
      <c r="J20" s="26"/>
      <c r="K20" s="26"/>
      <c r="L20" s="20"/>
      <c r="U20" s="23"/>
      <c r="V20" s="1">
        <v>454</v>
      </c>
      <c r="W20" s="26">
        <v>1</v>
      </c>
      <c r="X20" s="26"/>
      <c r="Y20" s="26">
        <v>1</v>
      </c>
      <c r="Z20" s="26"/>
      <c r="AA20" s="26"/>
      <c r="AB20" s="26"/>
      <c r="AC20" s="26"/>
      <c r="AD20" s="20"/>
      <c r="AE20" s="1"/>
      <c r="AF20" s="25"/>
      <c r="AG20" s="25"/>
      <c r="AH20" s="25"/>
      <c r="AI20" s="25"/>
      <c r="AJ20" s="25"/>
      <c r="AK20" s="25"/>
      <c r="AL20" s="25"/>
      <c r="AM20" s="25"/>
      <c r="AN20" s="28"/>
      <c r="AO20" s="29"/>
      <c r="AP20" s="29"/>
      <c r="AQ20" s="29"/>
      <c r="AR20" s="29"/>
      <c r="AS20" s="29"/>
      <c r="AT20" s="29"/>
      <c r="AU20" s="29"/>
      <c r="AV20" s="23"/>
      <c r="BE20" s="23"/>
    </row>
    <row r="21" spans="1:57" x14ac:dyDescent="0.25">
      <c r="A21" s="1">
        <v>455</v>
      </c>
      <c r="B21" s="25"/>
      <c r="C21" s="25">
        <v>1</v>
      </c>
      <c r="D21" s="25"/>
      <c r="E21" s="25"/>
      <c r="F21" s="25"/>
      <c r="G21" s="31"/>
      <c r="H21" s="26">
        <v>1</v>
      </c>
      <c r="I21" s="26"/>
      <c r="J21" s="26"/>
      <c r="K21" s="26"/>
      <c r="L21" s="20"/>
      <c r="U21" s="23"/>
      <c r="V21" s="1">
        <v>455</v>
      </c>
      <c r="W21" s="26">
        <v>1</v>
      </c>
      <c r="X21" s="26"/>
      <c r="Y21" s="32">
        <v>1</v>
      </c>
      <c r="Z21" s="26"/>
      <c r="AA21" s="26"/>
      <c r="AB21" s="26"/>
      <c r="AC21" s="26"/>
      <c r="AD21" s="20"/>
      <c r="AE21" s="1"/>
      <c r="AF21" s="25"/>
      <c r="AG21" s="25"/>
      <c r="AH21" s="25"/>
      <c r="AI21" s="25"/>
      <c r="AJ21" s="25"/>
      <c r="AK21" s="25"/>
      <c r="AL21" s="25"/>
      <c r="AM21" s="25"/>
      <c r="AN21" s="28"/>
      <c r="AO21" s="29"/>
      <c r="AP21" s="29"/>
      <c r="AQ21" s="29"/>
      <c r="AR21" s="29"/>
      <c r="AS21" s="29"/>
      <c r="AT21" s="29"/>
      <c r="AU21" s="29"/>
      <c r="AV21" s="23"/>
      <c r="BE21" s="23"/>
    </row>
    <row r="22" spans="1:57" x14ac:dyDescent="0.25">
      <c r="A22" s="1">
        <v>456</v>
      </c>
      <c r="B22" s="25"/>
      <c r="C22" s="25"/>
      <c r="D22" s="25">
        <v>1</v>
      </c>
      <c r="E22" s="25"/>
      <c r="F22" s="25"/>
      <c r="G22" s="31"/>
      <c r="H22" s="26">
        <v>1</v>
      </c>
      <c r="I22" s="26"/>
      <c r="J22" s="26"/>
      <c r="K22" s="26"/>
      <c r="L22" s="20"/>
      <c r="U22" s="23"/>
      <c r="V22" s="1"/>
      <c r="W22" s="26"/>
      <c r="X22" s="26"/>
      <c r="Y22" s="26"/>
      <c r="Z22" s="26"/>
      <c r="AA22" s="26"/>
      <c r="AB22" s="26"/>
      <c r="AC22" s="26"/>
      <c r="AD22" s="20"/>
      <c r="AE22" s="1" t="s">
        <v>525</v>
      </c>
      <c r="AF22" s="25">
        <v>1</v>
      </c>
      <c r="AG22" s="25"/>
      <c r="AH22" s="25">
        <v>1</v>
      </c>
      <c r="AI22" s="25"/>
      <c r="AJ22" s="25"/>
      <c r="AK22" s="25"/>
      <c r="AL22" s="25"/>
      <c r="AM22" s="25"/>
      <c r="AN22" s="28"/>
      <c r="AO22" s="29"/>
      <c r="AP22" s="29"/>
      <c r="AQ22" s="29"/>
      <c r="AR22" s="29"/>
      <c r="AS22" s="29"/>
      <c r="AT22" s="29"/>
      <c r="AU22" s="29"/>
      <c r="AV22" s="23"/>
      <c r="BE22" s="23"/>
    </row>
    <row r="23" spans="1:57" x14ac:dyDescent="0.25">
      <c r="A23" s="1">
        <v>457</v>
      </c>
      <c r="B23" s="25"/>
      <c r="C23" s="25">
        <v>1</v>
      </c>
      <c r="D23" s="25"/>
      <c r="E23" s="25"/>
      <c r="F23" s="25"/>
      <c r="G23" s="31"/>
      <c r="H23" s="26">
        <v>1</v>
      </c>
      <c r="I23" s="26"/>
      <c r="J23" s="26"/>
      <c r="K23" s="26"/>
      <c r="L23" s="20"/>
      <c r="U23" s="23"/>
      <c r="V23" s="1">
        <v>457</v>
      </c>
      <c r="W23" s="26">
        <v>1</v>
      </c>
      <c r="X23" s="26"/>
      <c r="Y23" s="32">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BE23" s="23"/>
    </row>
    <row r="24" spans="1:57" x14ac:dyDescent="0.25">
      <c r="A24" s="1">
        <v>458</v>
      </c>
      <c r="B24" s="25"/>
      <c r="C24" s="25">
        <v>1</v>
      </c>
      <c r="D24" s="25"/>
      <c r="E24" s="25"/>
      <c r="F24" s="25"/>
      <c r="G24" s="31"/>
      <c r="H24" s="26">
        <v>1</v>
      </c>
      <c r="I24" s="26"/>
      <c r="J24" s="26"/>
      <c r="K24" s="26"/>
      <c r="L24" s="20"/>
      <c r="U24" s="23"/>
      <c r="V24" s="1">
        <v>458</v>
      </c>
      <c r="W24" s="26">
        <v>1</v>
      </c>
      <c r="X24" s="26"/>
      <c r="Y24" s="32">
        <v>1</v>
      </c>
      <c r="Z24" s="26"/>
      <c r="AA24" s="26"/>
      <c r="AB24" s="26"/>
      <c r="AC24" s="26"/>
      <c r="AD24" s="20"/>
      <c r="AE24" s="1"/>
      <c r="AF24" s="25"/>
      <c r="AG24" s="25"/>
      <c r="AH24" s="25"/>
      <c r="AI24" s="25"/>
      <c r="AJ24" s="25"/>
      <c r="AK24" s="25"/>
      <c r="AL24" s="25"/>
      <c r="AM24" s="25"/>
      <c r="AN24" s="28"/>
      <c r="AO24" s="29"/>
      <c r="AP24" s="29"/>
      <c r="AQ24" s="29"/>
      <c r="AR24" s="29"/>
      <c r="AS24" s="29"/>
      <c r="AT24" s="29"/>
      <c r="AU24" s="29"/>
      <c r="AV24" s="23"/>
      <c r="BE24" s="23"/>
    </row>
    <row r="25" spans="1:57" x14ac:dyDescent="0.25">
      <c r="A25" s="1">
        <v>459</v>
      </c>
      <c r="B25" s="25"/>
      <c r="C25" s="25">
        <v>1</v>
      </c>
      <c r="D25" s="25"/>
      <c r="E25" s="25"/>
      <c r="F25" s="25"/>
      <c r="G25" s="31"/>
      <c r="H25" s="26"/>
      <c r="I25" s="26"/>
      <c r="J25" s="26">
        <v>1</v>
      </c>
      <c r="K25" s="26"/>
      <c r="L25" s="20"/>
      <c r="U25" s="23"/>
      <c r="V25" s="1">
        <v>459</v>
      </c>
      <c r="W25" s="26">
        <v>1</v>
      </c>
      <c r="X25" s="26"/>
      <c r="Y25" s="26"/>
      <c r="Z25" s="26"/>
      <c r="AA25" s="26">
        <v>1</v>
      </c>
      <c r="AB25" s="26"/>
      <c r="AC25" s="26"/>
      <c r="AD25" s="20"/>
      <c r="AE25" s="1"/>
      <c r="AF25" s="25"/>
      <c r="AG25" s="25"/>
      <c r="AH25" s="25"/>
      <c r="AI25" s="25"/>
      <c r="AJ25" s="25"/>
      <c r="AK25" s="25"/>
      <c r="AL25" s="25"/>
      <c r="AM25" s="25"/>
      <c r="AN25" s="28"/>
      <c r="AO25" s="29"/>
      <c r="AP25" s="29"/>
      <c r="AQ25" s="29"/>
      <c r="AR25" s="29"/>
      <c r="AS25" s="29"/>
      <c r="AT25" s="29"/>
      <c r="AU25" s="29"/>
      <c r="AV25" s="23"/>
      <c r="BE25" s="23"/>
    </row>
    <row r="26" spans="1:57" x14ac:dyDescent="0.25">
      <c r="A26" s="1">
        <v>460</v>
      </c>
      <c r="B26" s="25"/>
      <c r="C26" s="25">
        <v>1</v>
      </c>
      <c r="D26" s="25"/>
      <c r="E26" s="25"/>
      <c r="F26" s="25"/>
      <c r="G26" s="31"/>
      <c r="H26" s="26">
        <v>1</v>
      </c>
      <c r="I26" s="26"/>
      <c r="J26" s="26"/>
      <c r="K26" s="26"/>
      <c r="L26" s="20"/>
      <c r="U26" s="23"/>
      <c r="V26" s="1">
        <v>460</v>
      </c>
      <c r="W26" s="26">
        <v>1</v>
      </c>
      <c r="X26" s="26"/>
      <c r="Y26" s="32">
        <v>1</v>
      </c>
      <c r="Z26" s="26"/>
      <c r="AA26" s="26"/>
      <c r="AB26" s="26"/>
      <c r="AC26" s="26"/>
      <c r="AD26" s="20"/>
      <c r="AE26" s="1"/>
      <c r="AF26" s="25"/>
      <c r="AG26" s="25"/>
      <c r="AH26" s="25"/>
      <c r="AI26" s="25"/>
      <c r="AJ26" s="25"/>
      <c r="AK26" s="25"/>
      <c r="AL26" s="25"/>
      <c r="AM26" s="25"/>
      <c r="AN26" s="28"/>
      <c r="AO26" s="29"/>
      <c r="AP26" s="29"/>
      <c r="AQ26" s="29"/>
      <c r="AR26" s="29"/>
      <c r="AS26" s="29"/>
      <c r="AT26" s="29"/>
      <c r="AU26" s="29"/>
      <c r="AV26" s="23"/>
      <c r="BE26" s="23"/>
    </row>
    <row r="27" spans="1:57" x14ac:dyDescent="0.25">
      <c r="A27" s="8" t="s">
        <v>4</v>
      </c>
      <c r="B27" s="25">
        <f t="shared" ref="B27:T27" si="0">SUM(B4:B26)</f>
        <v>0</v>
      </c>
      <c r="C27" s="25">
        <f t="shared" si="0"/>
        <v>19</v>
      </c>
      <c r="D27" s="25">
        <f t="shared" si="0"/>
        <v>4</v>
      </c>
      <c r="E27" s="25">
        <f t="shared" si="0"/>
        <v>0</v>
      </c>
      <c r="F27" s="25">
        <f t="shared" si="0"/>
        <v>0</v>
      </c>
      <c r="G27" s="31">
        <f t="shared" si="0"/>
        <v>2</v>
      </c>
      <c r="H27" s="26">
        <f t="shared" si="0"/>
        <v>18</v>
      </c>
      <c r="I27" s="26">
        <f t="shared" si="0"/>
        <v>0</v>
      </c>
      <c r="J27" s="26">
        <f t="shared" si="0"/>
        <v>3</v>
      </c>
      <c r="K27" s="26">
        <f t="shared" si="0"/>
        <v>0</v>
      </c>
      <c r="L27" s="20">
        <f t="shared" si="0"/>
        <v>0</v>
      </c>
      <c r="M27">
        <f t="shared" si="0"/>
        <v>0</v>
      </c>
      <c r="N27">
        <f t="shared" si="0"/>
        <v>0</v>
      </c>
      <c r="O27">
        <f t="shared" si="0"/>
        <v>0</v>
      </c>
      <c r="P27">
        <f t="shared" si="0"/>
        <v>0</v>
      </c>
      <c r="Q27">
        <f t="shared" si="0"/>
        <v>0</v>
      </c>
      <c r="R27">
        <f t="shared" si="0"/>
        <v>0</v>
      </c>
      <c r="S27">
        <f t="shared" si="0"/>
        <v>0</v>
      </c>
      <c r="T27">
        <f t="shared" si="0"/>
        <v>0</v>
      </c>
      <c r="U27" s="20">
        <f>IF(SUM(O27:T27)=N27,N27,"Error")</f>
        <v>0</v>
      </c>
      <c r="V27" s="28"/>
      <c r="W27" s="26">
        <f>SUM(W4:W26)</f>
        <v>19</v>
      </c>
      <c r="X27" s="26">
        <f t="shared" ref="X27:AC27" si="1">SUM(X4:X26)</f>
        <v>1</v>
      </c>
      <c r="Y27" s="26">
        <f t="shared" si="1"/>
        <v>15</v>
      </c>
      <c r="Z27" s="26">
        <f t="shared" si="1"/>
        <v>0</v>
      </c>
      <c r="AA27" s="26">
        <f t="shared" si="1"/>
        <v>3</v>
      </c>
      <c r="AB27" s="26">
        <f t="shared" si="1"/>
        <v>0</v>
      </c>
      <c r="AC27" s="26">
        <f t="shared" si="1"/>
        <v>0</v>
      </c>
      <c r="AD27" s="20">
        <f>IF(SUM(X27:AC27)=W27,W27,"Error")</f>
        <v>19</v>
      </c>
      <c r="AF27" s="26">
        <f t="shared" ref="AF27:AL27" si="2">SUM(AF4:AF26)</f>
        <v>4</v>
      </c>
      <c r="AG27" s="26">
        <f t="shared" si="2"/>
        <v>1</v>
      </c>
      <c r="AH27" s="26">
        <f t="shared" si="2"/>
        <v>3</v>
      </c>
      <c r="AI27" s="26">
        <f t="shared" si="2"/>
        <v>0</v>
      </c>
      <c r="AJ27" s="26">
        <f t="shared" si="2"/>
        <v>0</v>
      </c>
      <c r="AK27" s="26">
        <f t="shared" si="2"/>
        <v>0</v>
      </c>
      <c r="AL27" s="26">
        <f t="shared" si="2"/>
        <v>0</v>
      </c>
      <c r="AM27" s="26">
        <f>IF(SUM(AG27:AL27)=AF27,AF27,"Error")</f>
        <v>4</v>
      </c>
      <c r="AN27" s="28"/>
      <c r="AO27" s="29">
        <f t="shared" ref="AO27:AU27" si="3">SUM(AO4:AO26)</f>
        <v>0</v>
      </c>
      <c r="AP27" s="29">
        <f t="shared" si="3"/>
        <v>0</v>
      </c>
      <c r="AQ27" s="29">
        <f t="shared" si="3"/>
        <v>0</v>
      </c>
      <c r="AR27" s="29">
        <f t="shared" si="3"/>
        <v>0</v>
      </c>
      <c r="AS27" s="29">
        <f t="shared" si="3"/>
        <v>0</v>
      </c>
      <c r="AT27" s="29">
        <f t="shared" si="3"/>
        <v>0</v>
      </c>
      <c r="AU27" s="29">
        <f t="shared" si="3"/>
        <v>0</v>
      </c>
      <c r="AV27" s="20">
        <f>IF(SUM(AP27:AU27)=AO27,AO27,"Error")</f>
        <v>0</v>
      </c>
      <c r="AX27" s="29">
        <f t="shared" ref="AX27:BD27" si="4">SUM(AX4:AX26)</f>
        <v>0</v>
      </c>
      <c r="AY27" s="29">
        <f t="shared" si="4"/>
        <v>0</v>
      </c>
      <c r="AZ27" s="29">
        <f t="shared" si="4"/>
        <v>0</v>
      </c>
      <c r="BA27" s="29">
        <f t="shared" si="4"/>
        <v>0</v>
      </c>
      <c r="BB27" s="29">
        <f t="shared" si="4"/>
        <v>0</v>
      </c>
      <c r="BC27" s="29">
        <f t="shared" si="4"/>
        <v>0</v>
      </c>
      <c r="BD27" s="29">
        <f t="shared" si="4"/>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ABD85E51-CDA8-442F-8F08-6A3748D9A23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E29"/>
  <sheetViews>
    <sheetView workbookViewId="0">
      <selection activeCell="A29" sqref="A29"/>
    </sheetView>
  </sheetViews>
  <sheetFormatPr defaultRowHeight="15" x14ac:dyDescent="0.25"/>
  <cols>
    <col min="1" max="1" width="11.85546875" customWidth="1"/>
    <col min="2" max="2" width="5.5703125" customWidth="1"/>
    <col min="3" max="3" width="7.85546875" customWidth="1"/>
    <col min="4" max="4" width="6.85546875" customWidth="1"/>
    <col min="5" max="5" width="10.7109375" customWidth="1"/>
    <col min="6" max="6" width="5.5703125" customWidth="1"/>
    <col min="7" max="7" width="5.42578125" customWidth="1"/>
    <col min="8" max="8" width="5.5703125" customWidth="1"/>
    <col min="10" max="10" width="5.85546875" customWidth="1"/>
    <col min="11" max="11" width="7.5703125" customWidth="1"/>
    <col min="13" max="13" width="13" customWidth="1"/>
    <col min="14" max="14" width="6" customWidth="1"/>
    <col min="15" max="15" width="5.7109375" customWidth="1"/>
    <col min="16" max="16" width="6.140625" customWidth="1"/>
    <col min="18" max="18" width="7" customWidth="1"/>
    <col min="19" max="19" width="6.42578125" customWidth="1"/>
    <col min="22" max="22" width="13.140625" customWidth="1"/>
    <col min="23" max="23" width="6.5703125" customWidth="1"/>
    <col min="24" max="24" width="4.7109375" customWidth="1"/>
    <col min="25" max="25" width="5.7109375" customWidth="1"/>
    <col min="27" max="27" width="6.28515625" customWidth="1"/>
    <col min="28" max="28" width="7.140625" customWidth="1"/>
    <col min="31" max="31" width="12.42578125" customWidth="1"/>
    <col min="32" max="32" width="6.5703125" customWidth="1"/>
    <col min="33" max="33" width="5" customWidth="1"/>
    <col min="34" max="34" width="6.42578125" customWidth="1"/>
    <col min="35" max="35" width="7.85546875" customWidth="1"/>
    <col min="36" max="36" width="6.42578125" customWidth="1"/>
    <col min="37" max="37" width="6" customWidth="1"/>
    <col min="40" max="40" width="13.140625" customWidth="1"/>
    <col min="41" max="41" width="6.7109375" customWidth="1"/>
    <col min="42" max="42" width="5.85546875" customWidth="1"/>
    <col min="43" max="43" width="5.5703125" customWidth="1"/>
    <col min="44" max="44" width="8.140625" customWidth="1"/>
    <col min="45" max="45" width="5.7109375" customWidth="1"/>
    <col min="46" max="46" width="6.28515625" customWidth="1"/>
    <col min="49" max="49" width="13.42578125" customWidth="1"/>
    <col min="50" max="50" width="6.7109375" customWidth="1"/>
    <col min="51" max="52" width="5.7109375" customWidth="1"/>
    <col min="54" max="54" width="6.85546875" customWidth="1"/>
    <col min="55" max="55" width="7.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461</v>
      </c>
      <c r="B4" s="25"/>
      <c r="C4" s="25">
        <v>1</v>
      </c>
      <c r="D4" s="25"/>
      <c r="E4" s="25"/>
      <c r="F4" s="25"/>
      <c r="G4" s="30"/>
      <c r="H4" s="27"/>
      <c r="I4" s="27"/>
      <c r="J4" s="27">
        <v>1</v>
      </c>
      <c r="K4" s="27"/>
      <c r="L4" s="19"/>
      <c r="M4" s="1"/>
      <c r="N4" s="25"/>
      <c r="O4" s="25"/>
      <c r="P4" s="25"/>
      <c r="Q4" s="25"/>
      <c r="R4" s="25"/>
      <c r="S4" s="25"/>
      <c r="T4" s="25"/>
      <c r="U4" s="19"/>
      <c r="V4" s="1">
        <v>461</v>
      </c>
      <c r="W4" s="27">
        <v>1</v>
      </c>
      <c r="X4" s="27"/>
      <c r="Y4" s="27"/>
      <c r="Z4" s="27"/>
      <c r="AA4" s="27">
        <v>1</v>
      </c>
      <c r="AB4" s="27"/>
      <c r="AC4" s="27"/>
      <c r="AD4" s="19"/>
      <c r="AE4" s="1"/>
      <c r="AF4" s="25"/>
      <c r="AG4" s="25"/>
      <c r="AH4" s="25"/>
      <c r="AI4" s="25"/>
      <c r="AJ4" s="25"/>
      <c r="AK4" s="25"/>
      <c r="AL4" s="25"/>
      <c r="AM4" s="25"/>
      <c r="AN4" s="37"/>
      <c r="AO4" s="38"/>
      <c r="AP4" s="38"/>
      <c r="AQ4" s="38"/>
      <c r="AR4" s="38"/>
      <c r="AS4" s="38"/>
      <c r="AT4" s="38"/>
      <c r="AU4" s="38"/>
      <c r="AV4" s="39"/>
      <c r="AW4" s="1"/>
      <c r="AX4" s="25"/>
      <c r="AY4" s="25"/>
      <c r="AZ4" s="25"/>
      <c r="BA4" s="25"/>
      <c r="BB4" s="25"/>
      <c r="BC4" s="25"/>
      <c r="BD4" s="25"/>
      <c r="BE4" s="19"/>
    </row>
    <row r="5" spans="1:57" x14ac:dyDescent="0.25">
      <c r="A5" s="1">
        <v>462</v>
      </c>
      <c r="B5" s="25"/>
      <c r="C5" s="25">
        <v>1</v>
      </c>
      <c r="D5" s="25"/>
      <c r="E5" s="25"/>
      <c r="F5" s="25"/>
      <c r="G5" s="31"/>
      <c r="H5" s="26">
        <v>1</v>
      </c>
      <c r="I5" s="26"/>
      <c r="J5" s="26"/>
      <c r="K5" s="26"/>
      <c r="L5" s="20"/>
      <c r="M5" s="1"/>
      <c r="N5" s="25"/>
      <c r="O5" s="25"/>
      <c r="P5" s="25"/>
      <c r="Q5" s="25"/>
      <c r="R5" s="25"/>
      <c r="S5" s="25"/>
      <c r="T5" s="25"/>
      <c r="U5" s="20"/>
      <c r="V5" s="1">
        <v>462</v>
      </c>
      <c r="W5" s="26">
        <v>1</v>
      </c>
      <c r="X5" s="26"/>
      <c r="Y5" s="26">
        <v>1</v>
      </c>
      <c r="Z5" s="26"/>
      <c r="AA5" s="26"/>
      <c r="AB5" s="26"/>
      <c r="AC5" s="26"/>
      <c r="AD5" s="20"/>
      <c r="AE5" s="1"/>
      <c r="AF5" s="25"/>
      <c r="AG5" s="25"/>
      <c r="AH5" s="25"/>
      <c r="AI5" s="25"/>
      <c r="AJ5" s="25"/>
      <c r="AK5" s="25"/>
      <c r="AL5" s="25"/>
      <c r="AM5" s="25"/>
      <c r="AN5" s="28"/>
      <c r="AO5" s="29"/>
      <c r="AP5" s="29"/>
      <c r="AQ5" s="29"/>
      <c r="AR5" s="29"/>
      <c r="AS5" s="29"/>
      <c r="AT5" s="29"/>
      <c r="AU5" s="29"/>
      <c r="AV5" s="23"/>
      <c r="AW5" s="1"/>
      <c r="AX5" s="25"/>
      <c r="AY5" s="25"/>
      <c r="AZ5" s="25"/>
      <c r="BA5" s="25"/>
      <c r="BB5" s="25"/>
      <c r="BC5" s="25"/>
      <c r="BD5" s="25"/>
      <c r="BE5" s="20"/>
    </row>
    <row r="6" spans="1:57" x14ac:dyDescent="0.25">
      <c r="A6" s="1">
        <v>463</v>
      </c>
      <c r="B6" s="25"/>
      <c r="C6" s="25">
        <v>1</v>
      </c>
      <c r="D6" s="25"/>
      <c r="E6" s="25"/>
      <c r="F6" s="25"/>
      <c r="G6" s="31"/>
      <c r="H6" s="26"/>
      <c r="I6" s="26">
        <v>1</v>
      </c>
      <c r="J6" s="26"/>
      <c r="K6" s="26"/>
      <c r="L6" s="20"/>
      <c r="M6" s="1"/>
      <c r="N6" s="25"/>
      <c r="O6" s="25"/>
      <c r="P6" s="25"/>
      <c r="Q6" s="25"/>
      <c r="R6" s="25"/>
      <c r="S6" s="25"/>
      <c r="T6" s="25"/>
      <c r="U6" s="20"/>
      <c r="V6" s="1">
        <v>463</v>
      </c>
      <c r="W6" s="26">
        <v>1</v>
      </c>
      <c r="X6" s="26"/>
      <c r="Y6" s="26"/>
      <c r="Z6" s="26">
        <v>1</v>
      </c>
      <c r="AA6" s="26"/>
      <c r="AB6" s="26"/>
      <c r="AC6" s="26"/>
      <c r="AD6" s="20"/>
      <c r="AE6" s="1"/>
      <c r="AF6" s="25"/>
      <c r="AG6" s="25"/>
      <c r="AH6" s="25"/>
      <c r="AI6" s="25"/>
      <c r="AJ6" s="25"/>
      <c r="AK6" s="25"/>
      <c r="AL6" s="25"/>
      <c r="AM6" s="25"/>
      <c r="AN6" s="28"/>
      <c r="AO6" s="29"/>
      <c r="AP6" s="29"/>
      <c r="AQ6" s="29"/>
      <c r="AR6" s="29"/>
      <c r="AS6" s="29"/>
      <c r="AT6" s="29"/>
      <c r="AU6" s="29"/>
      <c r="AV6" s="23"/>
      <c r="AW6" s="1"/>
      <c r="AX6" s="25"/>
      <c r="AY6" s="25"/>
      <c r="AZ6" s="25"/>
      <c r="BA6" s="25"/>
      <c r="BB6" s="25"/>
      <c r="BC6" s="25"/>
      <c r="BD6" s="25"/>
      <c r="BE6" s="20"/>
    </row>
    <row r="7" spans="1:57" x14ac:dyDescent="0.25">
      <c r="A7" s="1">
        <v>464</v>
      </c>
      <c r="B7" s="25"/>
      <c r="C7" s="25">
        <v>1</v>
      </c>
      <c r="D7" s="25"/>
      <c r="E7" s="25"/>
      <c r="F7" s="25"/>
      <c r="G7" s="31"/>
      <c r="H7" s="26">
        <v>1</v>
      </c>
      <c r="I7" s="26"/>
      <c r="J7" s="26"/>
      <c r="K7" s="26"/>
      <c r="L7" s="20"/>
      <c r="M7" s="1"/>
      <c r="N7" s="25"/>
      <c r="O7" s="25"/>
      <c r="P7" s="25"/>
      <c r="Q7" s="25"/>
      <c r="R7" s="25"/>
      <c r="S7" s="25"/>
      <c r="T7" s="25"/>
      <c r="U7" s="20"/>
      <c r="V7" s="1">
        <v>464</v>
      </c>
      <c r="W7" s="32">
        <v>1</v>
      </c>
      <c r="X7" s="26"/>
      <c r="Y7" s="26">
        <v>1</v>
      </c>
      <c r="Z7" s="26"/>
      <c r="AA7" s="26"/>
      <c r="AB7" s="26"/>
      <c r="AC7" s="26"/>
      <c r="AD7" s="20"/>
      <c r="AE7" s="1"/>
      <c r="AF7" s="25"/>
      <c r="AG7" s="25"/>
      <c r="AH7" s="25"/>
      <c r="AI7" s="25"/>
      <c r="AJ7" s="25"/>
      <c r="AK7" s="25"/>
      <c r="AL7" s="25"/>
      <c r="AM7" s="25"/>
      <c r="AN7" s="28"/>
      <c r="AO7" s="29"/>
      <c r="AP7" s="29"/>
      <c r="AQ7" s="29"/>
      <c r="AR7" s="29"/>
      <c r="AS7" s="29"/>
      <c r="AT7" s="29"/>
      <c r="AU7" s="29"/>
      <c r="AV7" s="23"/>
      <c r="AW7" s="1"/>
      <c r="AX7" s="25"/>
      <c r="AY7" s="25"/>
      <c r="AZ7" s="25"/>
      <c r="BA7" s="25"/>
      <c r="BB7" s="25"/>
      <c r="BC7" s="25"/>
      <c r="BD7" s="25"/>
      <c r="BE7" s="20"/>
    </row>
    <row r="8" spans="1:57" x14ac:dyDescent="0.25">
      <c r="A8" s="1">
        <v>465</v>
      </c>
      <c r="B8" s="25"/>
      <c r="C8" s="25">
        <v>1</v>
      </c>
      <c r="D8" s="25"/>
      <c r="E8" s="25"/>
      <c r="F8" s="25"/>
      <c r="G8" s="31"/>
      <c r="H8" s="26">
        <v>1</v>
      </c>
      <c r="I8" s="26"/>
      <c r="J8" s="26"/>
      <c r="K8" s="26"/>
      <c r="L8" s="20"/>
      <c r="M8" s="1"/>
      <c r="N8" s="25"/>
      <c r="O8" s="25"/>
      <c r="P8" s="25"/>
      <c r="Q8" s="25"/>
      <c r="R8" s="25"/>
      <c r="S8" s="25"/>
      <c r="T8" s="25"/>
      <c r="U8" s="20"/>
      <c r="V8" s="1">
        <v>465</v>
      </c>
      <c r="W8" s="32">
        <v>1</v>
      </c>
      <c r="X8" s="26"/>
      <c r="Y8" s="26">
        <v>1</v>
      </c>
      <c r="Z8" s="26"/>
      <c r="AA8" s="26"/>
      <c r="AB8" s="26"/>
      <c r="AC8" s="26"/>
      <c r="AD8" s="20"/>
      <c r="AE8" s="1"/>
      <c r="AF8" s="25"/>
      <c r="AG8" s="25"/>
      <c r="AH8" s="25"/>
      <c r="AI8" s="25"/>
      <c r="AJ8" s="25"/>
      <c r="AK8" s="25"/>
      <c r="AL8" s="25"/>
      <c r="AM8" s="25"/>
      <c r="AN8" s="28"/>
      <c r="AO8" s="29"/>
      <c r="AP8" s="29"/>
      <c r="AQ8" s="29"/>
      <c r="AR8" s="29"/>
      <c r="AS8" s="29"/>
      <c r="AT8" s="29"/>
      <c r="AU8" s="29"/>
      <c r="AV8" s="23"/>
      <c r="AW8" s="1"/>
      <c r="AX8" s="25"/>
      <c r="AY8" s="25"/>
      <c r="AZ8" s="25"/>
      <c r="BA8" s="25"/>
      <c r="BB8" s="25"/>
      <c r="BC8" s="25"/>
      <c r="BD8" s="25"/>
      <c r="BE8" s="20"/>
    </row>
    <row r="9" spans="1:57" x14ac:dyDescent="0.25">
      <c r="A9" s="1">
        <v>466</v>
      </c>
      <c r="B9" s="25"/>
      <c r="C9" s="25">
        <v>1</v>
      </c>
      <c r="D9" s="25"/>
      <c r="E9" s="25"/>
      <c r="F9" s="25"/>
      <c r="G9" s="31"/>
      <c r="H9" s="26">
        <v>1</v>
      </c>
      <c r="I9" s="26"/>
      <c r="J9" s="26"/>
      <c r="K9" s="26"/>
      <c r="L9" s="20"/>
      <c r="M9" s="1"/>
      <c r="N9" s="25"/>
      <c r="O9" s="25"/>
      <c r="P9" s="25"/>
      <c r="Q9" s="25"/>
      <c r="R9" s="25"/>
      <c r="S9" s="25"/>
      <c r="T9" s="25"/>
      <c r="U9" s="20"/>
      <c r="V9" s="1">
        <v>466</v>
      </c>
      <c r="W9" s="32">
        <v>1</v>
      </c>
      <c r="X9" s="26"/>
      <c r="Y9" s="26">
        <v>1</v>
      </c>
      <c r="Z9" s="26"/>
      <c r="AA9" s="26"/>
      <c r="AB9" s="26"/>
      <c r="AC9" s="26"/>
      <c r="AD9" s="20"/>
      <c r="AE9" s="1"/>
      <c r="AF9" s="25"/>
      <c r="AG9" s="25"/>
      <c r="AH9" s="25"/>
      <c r="AI9" s="25"/>
      <c r="AJ9" s="25"/>
      <c r="AK9" s="25"/>
      <c r="AL9" s="25"/>
      <c r="AM9" s="25"/>
      <c r="AN9" s="28"/>
      <c r="AO9" s="29"/>
      <c r="AP9" s="29"/>
      <c r="AQ9" s="29"/>
      <c r="AR9" s="29"/>
      <c r="AS9" s="29"/>
      <c r="AT9" s="29"/>
      <c r="AU9" s="29"/>
      <c r="AV9" s="23"/>
      <c r="AW9" s="1"/>
      <c r="AX9" s="25"/>
      <c r="AY9" s="25"/>
      <c r="AZ9" s="25"/>
      <c r="BA9" s="25"/>
      <c r="BB9" s="25"/>
      <c r="BC9" s="25"/>
      <c r="BD9" s="25"/>
      <c r="BE9" s="20"/>
    </row>
    <row r="10" spans="1:57" x14ac:dyDescent="0.25">
      <c r="A10" s="1">
        <v>467</v>
      </c>
      <c r="B10" s="25">
        <v>1</v>
      </c>
      <c r="C10" s="25"/>
      <c r="D10" s="25"/>
      <c r="E10" s="25"/>
      <c r="F10" s="25"/>
      <c r="G10" s="31"/>
      <c r="H10" s="26">
        <v>1</v>
      </c>
      <c r="I10" s="26"/>
      <c r="J10" s="26"/>
      <c r="K10" s="26"/>
      <c r="L10" s="20"/>
      <c r="M10" s="1">
        <v>467</v>
      </c>
      <c r="N10" s="25">
        <v>1</v>
      </c>
      <c r="O10" s="25"/>
      <c r="P10" s="25">
        <v>1</v>
      </c>
      <c r="Q10" s="25"/>
      <c r="R10" s="25"/>
      <c r="S10" s="25"/>
      <c r="T10" s="25"/>
      <c r="U10" s="20"/>
      <c r="V10" s="1"/>
      <c r="W10" s="26"/>
      <c r="X10" s="26"/>
      <c r="Y10" s="26"/>
      <c r="Z10" s="26"/>
      <c r="AA10" s="26"/>
      <c r="AB10" s="26"/>
      <c r="AC10" s="26"/>
      <c r="AD10" s="20"/>
      <c r="AE10" s="1"/>
      <c r="AF10" s="25"/>
      <c r="AG10" s="25"/>
      <c r="AH10" s="25"/>
      <c r="AI10" s="25"/>
      <c r="AJ10" s="25"/>
      <c r="AK10" s="25"/>
      <c r="AL10" s="25"/>
      <c r="AM10" s="25"/>
      <c r="AN10" s="28"/>
      <c r="AO10" s="29"/>
      <c r="AP10" s="29"/>
      <c r="AQ10" s="29"/>
      <c r="AR10" s="29"/>
      <c r="AS10" s="29"/>
      <c r="AT10" s="29"/>
      <c r="AU10" s="29"/>
      <c r="AV10" s="23"/>
      <c r="AW10" s="1"/>
      <c r="AX10" s="25"/>
      <c r="AY10" s="25"/>
      <c r="AZ10" s="25"/>
      <c r="BA10" s="25"/>
      <c r="BB10" s="25"/>
      <c r="BC10" s="25"/>
      <c r="BD10" s="25"/>
      <c r="BE10" s="20"/>
    </row>
    <row r="11" spans="1:57" x14ac:dyDescent="0.25">
      <c r="A11" s="1">
        <v>468</v>
      </c>
      <c r="B11" s="25">
        <v>1</v>
      </c>
      <c r="C11" s="25"/>
      <c r="D11" s="25"/>
      <c r="E11" s="25"/>
      <c r="F11" s="25"/>
      <c r="G11" s="31"/>
      <c r="H11" s="26"/>
      <c r="I11" s="26">
        <v>1</v>
      </c>
      <c r="J11" s="26"/>
      <c r="K11" s="26"/>
      <c r="L11" s="20"/>
      <c r="M11" s="1">
        <v>468</v>
      </c>
      <c r="N11" s="25">
        <v>1</v>
      </c>
      <c r="O11" s="25"/>
      <c r="P11" s="25"/>
      <c r="Q11" s="25">
        <v>1</v>
      </c>
      <c r="R11" s="25"/>
      <c r="S11" s="25"/>
      <c r="T11" s="25"/>
      <c r="U11" s="20"/>
      <c r="V11" s="1"/>
      <c r="W11" s="26"/>
      <c r="X11" s="26"/>
      <c r="Y11" s="26"/>
      <c r="Z11" s="26"/>
      <c r="AA11" s="26"/>
      <c r="AB11" s="26"/>
      <c r="AC11" s="26"/>
      <c r="AD11" s="20"/>
      <c r="AE11" s="1"/>
      <c r="AF11" s="25"/>
      <c r="AG11" s="25"/>
      <c r="AH11" s="25"/>
      <c r="AI11" s="25"/>
      <c r="AJ11" s="25"/>
      <c r="AK11" s="25"/>
      <c r="AL11" s="25"/>
      <c r="AM11" s="25"/>
      <c r="AN11" s="28"/>
      <c r="AO11" s="29"/>
      <c r="AP11" s="29"/>
      <c r="AQ11" s="29"/>
      <c r="AR11" s="29"/>
      <c r="AS11" s="29"/>
      <c r="AT11" s="29"/>
      <c r="AU11" s="29"/>
      <c r="AV11" s="23"/>
      <c r="AW11" s="1"/>
      <c r="AX11" s="25"/>
      <c r="AY11" s="25"/>
      <c r="AZ11" s="25"/>
      <c r="BA11" s="25"/>
      <c r="BB11" s="25"/>
      <c r="BC11" s="25"/>
      <c r="BD11" s="25"/>
      <c r="BE11" s="20"/>
    </row>
    <row r="12" spans="1:57" x14ac:dyDescent="0.25">
      <c r="A12" s="1">
        <v>469</v>
      </c>
      <c r="B12" s="25"/>
      <c r="C12" s="25">
        <v>1</v>
      </c>
      <c r="D12" s="25"/>
      <c r="E12" s="25"/>
      <c r="F12" s="25"/>
      <c r="G12" s="31"/>
      <c r="H12" s="26">
        <v>1</v>
      </c>
      <c r="I12" s="26"/>
      <c r="J12" s="26"/>
      <c r="K12" s="26"/>
      <c r="L12" s="20"/>
      <c r="M12" s="1"/>
      <c r="N12" s="25"/>
      <c r="O12" s="25"/>
      <c r="P12" s="25"/>
      <c r="Q12" s="25"/>
      <c r="R12" s="25"/>
      <c r="S12" s="25"/>
      <c r="T12" s="25"/>
      <c r="U12" s="20"/>
      <c r="V12" s="1">
        <v>469</v>
      </c>
      <c r="W12" s="32">
        <v>1</v>
      </c>
      <c r="X12" s="26"/>
      <c r="Y12" s="26">
        <v>1</v>
      </c>
      <c r="Z12" s="26"/>
      <c r="AA12" s="26"/>
      <c r="AB12" s="26"/>
      <c r="AC12" s="26"/>
      <c r="AD12" s="20"/>
      <c r="AE12" s="1"/>
      <c r="AF12" s="25"/>
      <c r="AG12" s="25"/>
      <c r="AH12" s="25"/>
      <c r="AI12" s="25"/>
      <c r="AJ12" s="25"/>
      <c r="AK12" s="25"/>
      <c r="AL12" s="25"/>
      <c r="AM12" s="25"/>
      <c r="AN12" s="28"/>
      <c r="AO12" s="29"/>
      <c r="AP12" s="29"/>
      <c r="AQ12" s="29"/>
      <c r="AR12" s="29"/>
      <c r="AS12" s="29"/>
      <c r="AT12" s="29"/>
      <c r="AU12" s="29"/>
      <c r="AV12" s="23"/>
      <c r="AW12" s="1"/>
      <c r="AX12" s="25"/>
      <c r="AY12" s="25"/>
      <c r="AZ12" s="25"/>
      <c r="BA12" s="25"/>
      <c r="BB12" s="25"/>
      <c r="BC12" s="25"/>
      <c r="BD12" s="25"/>
      <c r="BE12" s="20"/>
    </row>
    <row r="13" spans="1:57" x14ac:dyDescent="0.25">
      <c r="A13" s="1">
        <v>470</v>
      </c>
      <c r="B13" s="25"/>
      <c r="C13" s="25">
        <v>1</v>
      </c>
      <c r="D13" s="25"/>
      <c r="E13" s="25"/>
      <c r="F13" s="25"/>
      <c r="G13" s="31"/>
      <c r="H13" s="26">
        <v>1</v>
      </c>
      <c r="I13" s="26"/>
      <c r="J13" s="26"/>
      <c r="K13" s="26"/>
      <c r="L13" s="20"/>
      <c r="M13" s="1"/>
      <c r="N13" s="25"/>
      <c r="O13" s="25"/>
      <c r="P13" s="25"/>
      <c r="Q13" s="25"/>
      <c r="R13" s="25"/>
      <c r="S13" s="25"/>
      <c r="T13" s="25"/>
      <c r="U13" s="20"/>
      <c r="V13" s="1">
        <v>470</v>
      </c>
      <c r="W13" s="32">
        <v>1</v>
      </c>
      <c r="X13" s="26"/>
      <c r="Y13" s="26">
        <v>1</v>
      </c>
      <c r="Z13" s="26"/>
      <c r="AA13" s="26"/>
      <c r="AB13" s="26"/>
      <c r="AC13" s="26"/>
      <c r="AD13" s="20"/>
      <c r="AE13" s="1"/>
      <c r="AF13" s="25"/>
      <c r="AG13" s="25"/>
      <c r="AH13" s="25"/>
      <c r="AI13" s="25"/>
      <c r="AJ13" s="25"/>
      <c r="AK13" s="25"/>
      <c r="AL13" s="25"/>
      <c r="AM13" s="25"/>
      <c r="AN13" s="28"/>
      <c r="AO13" s="29"/>
      <c r="AP13" s="29"/>
      <c r="AQ13" s="29"/>
      <c r="AR13" s="29"/>
      <c r="AS13" s="29"/>
      <c r="AT13" s="29"/>
      <c r="AU13" s="29"/>
      <c r="AV13" s="23"/>
      <c r="AW13" s="1"/>
      <c r="AX13" s="25"/>
      <c r="AY13" s="25"/>
      <c r="AZ13" s="25"/>
      <c r="BA13" s="25"/>
      <c r="BB13" s="25"/>
      <c r="BC13" s="25"/>
      <c r="BD13" s="25"/>
      <c r="BE13" s="20"/>
    </row>
    <row r="14" spans="1:57" x14ac:dyDescent="0.25">
      <c r="A14" s="1">
        <v>471</v>
      </c>
      <c r="B14" s="25"/>
      <c r="C14" s="25"/>
      <c r="D14" s="25"/>
      <c r="E14" s="25"/>
      <c r="F14" s="25">
        <v>1</v>
      </c>
      <c r="G14" s="31"/>
      <c r="H14" s="26">
        <v>1</v>
      </c>
      <c r="I14" s="26"/>
      <c r="J14" s="26"/>
      <c r="K14" s="26"/>
      <c r="L14" s="20"/>
      <c r="M14" s="1"/>
      <c r="N14" s="25"/>
      <c r="O14" s="25"/>
      <c r="P14" s="25"/>
      <c r="Q14" s="25"/>
      <c r="R14" s="25"/>
      <c r="S14" s="25"/>
      <c r="T14" s="25"/>
      <c r="U14" s="20"/>
      <c r="V14" s="1"/>
      <c r="W14" s="26"/>
      <c r="X14" s="26"/>
      <c r="Y14" s="26"/>
      <c r="Z14" s="26"/>
      <c r="AA14" s="26"/>
      <c r="AB14" s="26"/>
      <c r="AC14" s="26"/>
      <c r="AD14" s="20"/>
      <c r="AE14" s="1"/>
      <c r="AF14" s="25"/>
      <c r="AG14" s="25"/>
      <c r="AH14" s="25"/>
      <c r="AI14" s="25"/>
      <c r="AJ14" s="25"/>
      <c r="AK14" s="25"/>
      <c r="AL14" s="25"/>
      <c r="AM14" s="25"/>
      <c r="AN14" s="28"/>
      <c r="AO14" s="29"/>
      <c r="AP14" s="29"/>
      <c r="AQ14" s="29"/>
      <c r="AR14" s="29"/>
      <c r="AS14" s="29"/>
      <c r="AT14" s="29"/>
      <c r="AU14" s="29"/>
      <c r="AV14" s="23"/>
      <c r="AW14" s="1">
        <v>471</v>
      </c>
      <c r="AX14" s="25">
        <v>1</v>
      </c>
      <c r="AY14" s="25"/>
      <c r="AZ14" s="25">
        <v>1</v>
      </c>
      <c r="BA14" s="25"/>
      <c r="BB14" s="25"/>
      <c r="BC14" s="25"/>
      <c r="BD14" s="25"/>
      <c r="BE14" s="20"/>
    </row>
    <row r="15" spans="1:57" x14ac:dyDescent="0.25">
      <c r="A15" s="1" t="s">
        <v>458</v>
      </c>
      <c r="B15" s="25"/>
      <c r="C15" s="25"/>
      <c r="D15" s="25"/>
      <c r="E15" s="25"/>
      <c r="F15" s="25">
        <v>1</v>
      </c>
      <c r="G15" s="31"/>
      <c r="H15" s="26"/>
      <c r="I15" s="26">
        <v>1</v>
      </c>
      <c r="J15" s="26"/>
      <c r="K15" s="26"/>
      <c r="L15" s="20"/>
      <c r="M15" s="1"/>
      <c r="N15" s="25"/>
      <c r="O15" s="25"/>
      <c r="P15" s="25"/>
      <c r="Q15" s="25"/>
      <c r="R15" s="25"/>
      <c r="S15" s="25"/>
      <c r="T15" s="25"/>
      <c r="U15" s="20"/>
      <c r="V15" s="1"/>
      <c r="W15" s="26"/>
      <c r="X15" s="26"/>
      <c r="Y15" s="26"/>
      <c r="Z15" s="26"/>
      <c r="AA15" s="26"/>
      <c r="AB15" s="26"/>
      <c r="AC15" s="26"/>
      <c r="AD15" s="20"/>
      <c r="AE15" s="1"/>
      <c r="AF15" s="25"/>
      <c r="AG15" s="25"/>
      <c r="AH15" s="25"/>
      <c r="AI15" s="25"/>
      <c r="AJ15" s="25"/>
      <c r="AK15" s="25"/>
      <c r="AL15" s="25"/>
      <c r="AM15" s="25"/>
      <c r="AN15" s="28"/>
      <c r="AO15" s="29"/>
      <c r="AP15" s="29"/>
      <c r="AQ15" s="29"/>
      <c r="AR15" s="29"/>
      <c r="AS15" s="29"/>
      <c r="AT15" s="29"/>
      <c r="AU15" s="29"/>
      <c r="AV15" s="23"/>
      <c r="AW15" s="1" t="s">
        <v>458</v>
      </c>
      <c r="AX15" s="25">
        <v>1</v>
      </c>
      <c r="AY15" s="25"/>
      <c r="AZ15" s="25"/>
      <c r="BA15" s="25">
        <v>1</v>
      </c>
      <c r="BB15" s="25"/>
      <c r="BC15" s="25"/>
      <c r="BD15" s="25"/>
      <c r="BE15" s="20"/>
    </row>
    <row r="16" spans="1:57" x14ac:dyDescent="0.25">
      <c r="A16" s="1">
        <v>473</v>
      </c>
      <c r="B16" s="25"/>
      <c r="C16" s="25"/>
      <c r="D16" s="25">
        <v>1</v>
      </c>
      <c r="E16" s="25"/>
      <c r="F16" s="25"/>
      <c r="G16" s="31"/>
      <c r="H16" s="26"/>
      <c r="I16" s="26"/>
      <c r="J16" s="26">
        <v>1</v>
      </c>
      <c r="K16" s="26"/>
      <c r="L16" s="20"/>
      <c r="M16" s="1"/>
      <c r="N16" s="25"/>
      <c r="O16" s="25"/>
      <c r="P16" s="25"/>
      <c r="Q16" s="25"/>
      <c r="R16" s="25"/>
      <c r="S16" s="25"/>
      <c r="T16" s="25"/>
      <c r="U16" s="20"/>
      <c r="V16" s="1"/>
      <c r="W16" s="26"/>
      <c r="X16" s="26"/>
      <c r="Y16" s="26"/>
      <c r="Z16" s="26"/>
      <c r="AA16" s="26"/>
      <c r="AB16" s="26"/>
      <c r="AC16" s="26"/>
      <c r="AD16" s="20"/>
      <c r="AE16" s="1">
        <v>473</v>
      </c>
      <c r="AF16" s="25">
        <v>1</v>
      </c>
      <c r="AG16" s="25"/>
      <c r="AH16" s="25"/>
      <c r="AI16" s="25"/>
      <c r="AJ16" s="25">
        <v>1</v>
      </c>
      <c r="AK16" s="25"/>
      <c r="AL16" s="25"/>
      <c r="AM16" s="25"/>
      <c r="AN16" s="28"/>
      <c r="AO16" s="29"/>
      <c r="AP16" s="29"/>
      <c r="AQ16" s="29"/>
      <c r="AR16" s="29"/>
      <c r="AS16" s="29"/>
      <c r="AT16" s="29"/>
      <c r="AU16" s="29"/>
      <c r="AV16" s="23"/>
      <c r="AW16" s="1"/>
      <c r="AX16" s="25"/>
      <c r="AY16" s="25"/>
      <c r="AZ16" s="25"/>
      <c r="BA16" s="25"/>
      <c r="BB16" s="25"/>
      <c r="BC16" s="25"/>
      <c r="BD16" s="25"/>
      <c r="BE16" s="20"/>
    </row>
    <row r="17" spans="1:57" x14ac:dyDescent="0.25">
      <c r="A17" s="1">
        <v>474</v>
      </c>
      <c r="B17" s="25"/>
      <c r="C17" s="25">
        <v>1</v>
      </c>
      <c r="D17" s="25"/>
      <c r="E17" s="25"/>
      <c r="F17" s="25"/>
      <c r="G17" s="31"/>
      <c r="H17" s="26">
        <v>1</v>
      </c>
      <c r="I17" s="26"/>
      <c r="J17" s="26"/>
      <c r="K17" s="26"/>
      <c r="L17" s="20"/>
      <c r="M17" s="1"/>
      <c r="N17" s="25"/>
      <c r="O17" s="25"/>
      <c r="P17" s="25"/>
      <c r="Q17" s="25"/>
      <c r="R17" s="25"/>
      <c r="S17" s="25"/>
      <c r="T17" s="25"/>
      <c r="U17" s="20"/>
      <c r="V17" s="1">
        <v>474</v>
      </c>
      <c r="W17" s="26">
        <v>1</v>
      </c>
      <c r="X17" s="26"/>
      <c r="Y17" s="26">
        <v>1</v>
      </c>
      <c r="Z17" s="26"/>
      <c r="AA17" s="26"/>
      <c r="AB17" s="26"/>
      <c r="AC17" s="26"/>
      <c r="AD17" s="20"/>
      <c r="AE17" s="1"/>
      <c r="AF17" s="25"/>
      <c r="AG17" s="25"/>
      <c r="AH17" s="25"/>
      <c r="AI17" s="25"/>
      <c r="AJ17" s="25"/>
      <c r="AK17" s="25"/>
      <c r="AL17" s="25"/>
      <c r="AM17" s="25"/>
      <c r="AN17" s="28"/>
      <c r="AO17" s="29"/>
      <c r="AP17" s="29"/>
      <c r="AQ17" s="29"/>
      <c r="AR17" s="29"/>
      <c r="AS17" s="29"/>
      <c r="AT17" s="29"/>
      <c r="AU17" s="29"/>
      <c r="AV17" s="23"/>
      <c r="AW17" s="1"/>
      <c r="AX17" s="25"/>
      <c r="AY17" s="25"/>
      <c r="AZ17" s="25"/>
      <c r="BA17" s="25"/>
      <c r="BB17" s="25"/>
      <c r="BC17" s="25"/>
      <c r="BD17" s="25"/>
      <c r="BE17" s="20"/>
    </row>
    <row r="18" spans="1:57" x14ac:dyDescent="0.25">
      <c r="A18" s="1">
        <v>475</v>
      </c>
      <c r="B18" s="25"/>
      <c r="C18" s="25"/>
      <c r="D18" s="25">
        <v>1</v>
      </c>
      <c r="E18" s="25"/>
      <c r="F18" s="25"/>
      <c r="G18" s="31"/>
      <c r="H18" s="26">
        <v>1</v>
      </c>
      <c r="I18" s="26"/>
      <c r="J18" s="26"/>
      <c r="K18" s="26"/>
      <c r="L18" s="20"/>
      <c r="M18" s="1"/>
      <c r="N18" s="25"/>
      <c r="O18" s="25"/>
      <c r="P18" s="25"/>
      <c r="Q18" s="25"/>
      <c r="R18" s="25"/>
      <c r="S18" s="25"/>
      <c r="T18" s="25"/>
      <c r="U18" s="20"/>
      <c r="V18" s="1"/>
      <c r="W18" s="26"/>
      <c r="X18" s="26"/>
      <c r="Y18" s="26"/>
      <c r="Z18" s="26"/>
      <c r="AA18" s="26"/>
      <c r="AB18" s="26"/>
      <c r="AC18" s="26"/>
      <c r="AD18" s="20"/>
      <c r="AE18" s="1">
        <v>475</v>
      </c>
      <c r="AF18" s="25">
        <v>1</v>
      </c>
      <c r="AG18" s="25"/>
      <c r="AH18" s="25">
        <v>1</v>
      </c>
      <c r="AI18" s="25"/>
      <c r="AJ18" s="25"/>
      <c r="AK18" s="25"/>
      <c r="AL18" s="25"/>
      <c r="AM18" s="25"/>
      <c r="AN18" s="28"/>
      <c r="AO18" s="29"/>
      <c r="AP18" s="29"/>
      <c r="AQ18" s="29"/>
      <c r="AR18" s="29"/>
      <c r="AS18" s="29"/>
      <c r="AT18" s="29"/>
      <c r="AU18" s="29"/>
      <c r="AV18" s="23"/>
      <c r="AW18" s="1"/>
      <c r="AX18" s="25"/>
      <c r="AY18" s="25"/>
      <c r="AZ18" s="25"/>
      <c r="BA18" s="25"/>
      <c r="BB18" s="25"/>
      <c r="BC18" s="25"/>
      <c r="BD18" s="25"/>
      <c r="BE18" s="20"/>
    </row>
    <row r="19" spans="1:57" x14ac:dyDescent="0.25">
      <c r="A19" s="1">
        <v>476</v>
      </c>
      <c r="B19" s="25"/>
      <c r="C19" s="25">
        <v>1</v>
      </c>
      <c r="D19" s="25"/>
      <c r="E19" s="25"/>
      <c r="F19" s="25"/>
      <c r="G19" s="31"/>
      <c r="H19" s="26">
        <v>1</v>
      </c>
      <c r="I19" s="26"/>
      <c r="J19" s="26"/>
      <c r="K19" s="26"/>
      <c r="L19" s="20"/>
      <c r="M19" s="1"/>
      <c r="N19" s="25"/>
      <c r="O19" s="25"/>
      <c r="P19" s="25"/>
      <c r="Q19" s="25"/>
      <c r="R19" s="25"/>
      <c r="S19" s="25"/>
      <c r="T19" s="25"/>
      <c r="U19" s="20"/>
      <c r="V19" s="1">
        <v>476</v>
      </c>
      <c r="W19" s="26">
        <v>1</v>
      </c>
      <c r="X19" s="26"/>
      <c r="Y19" s="26">
        <v>1</v>
      </c>
      <c r="Z19" s="26"/>
      <c r="AA19" s="26"/>
      <c r="AB19" s="26"/>
      <c r="AC19" s="26"/>
      <c r="AD19" s="20"/>
      <c r="AE19" s="1"/>
      <c r="AF19" s="25"/>
      <c r="AG19" s="25"/>
      <c r="AH19" s="25"/>
      <c r="AI19" s="25"/>
      <c r="AJ19" s="25"/>
      <c r="AK19" s="25"/>
      <c r="AL19" s="25"/>
      <c r="AM19" s="25"/>
      <c r="AN19" s="28"/>
      <c r="AO19" s="29"/>
      <c r="AP19" s="29"/>
      <c r="AQ19" s="29"/>
      <c r="AR19" s="29"/>
      <c r="AS19" s="29"/>
      <c r="AT19" s="29"/>
      <c r="AU19" s="29"/>
      <c r="AV19" s="23"/>
      <c r="AW19" s="1"/>
      <c r="AX19" s="25"/>
      <c r="AY19" s="25"/>
      <c r="AZ19" s="25"/>
      <c r="BA19" s="25"/>
      <c r="BB19" s="25"/>
      <c r="BC19" s="25"/>
      <c r="BD19" s="25"/>
      <c r="BE19" s="20"/>
    </row>
    <row r="20" spans="1:57" x14ac:dyDescent="0.25">
      <c r="A20" s="1">
        <v>477</v>
      </c>
      <c r="B20" s="25"/>
      <c r="C20" s="25">
        <v>1</v>
      </c>
      <c r="D20" s="25"/>
      <c r="E20" s="25"/>
      <c r="F20" s="25"/>
      <c r="G20" s="31"/>
      <c r="H20" s="26"/>
      <c r="I20" s="26"/>
      <c r="J20" s="26">
        <v>1</v>
      </c>
      <c r="K20" s="26"/>
      <c r="L20" s="20"/>
      <c r="M20" s="1"/>
      <c r="N20" s="25"/>
      <c r="O20" s="25"/>
      <c r="P20" s="25"/>
      <c r="Q20" s="25"/>
      <c r="R20" s="25"/>
      <c r="S20" s="25"/>
      <c r="T20" s="25"/>
      <c r="U20" s="20"/>
      <c r="V20" s="1">
        <v>477</v>
      </c>
      <c r="W20" s="26">
        <v>1</v>
      </c>
      <c r="X20" s="26"/>
      <c r="Y20" s="26"/>
      <c r="Z20" s="26"/>
      <c r="AA20" s="26">
        <v>1</v>
      </c>
      <c r="AB20" s="26"/>
      <c r="AC20" s="26"/>
      <c r="AD20" s="20"/>
      <c r="AE20" s="1"/>
      <c r="AF20" s="25"/>
      <c r="AG20" s="25"/>
      <c r="AH20" s="25"/>
      <c r="AI20" s="25"/>
      <c r="AJ20" s="25"/>
      <c r="AK20" s="25"/>
      <c r="AL20" s="25"/>
      <c r="AM20" s="25"/>
      <c r="AN20" s="28"/>
      <c r="AO20" s="29"/>
      <c r="AP20" s="29"/>
      <c r="AQ20" s="29"/>
      <c r="AR20" s="29"/>
      <c r="AS20" s="29"/>
      <c r="AT20" s="29"/>
      <c r="AU20" s="29"/>
      <c r="AV20" s="23"/>
      <c r="AW20" s="1"/>
      <c r="AX20" s="25"/>
      <c r="AY20" s="25"/>
      <c r="AZ20" s="25"/>
      <c r="BA20" s="25"/>
      <c r="BB20" s="25"/>
      <c r="BC20" s="25"/>
      <c r="BD20" s="25"/>
      <c r="BE20" s="20"/>
    </row>
    <row r="21" spans="1:57" x14ac:dyDescent="0.25">
      <c r="A21" s="1">
        <v>478</v>
      </c>
      <c r="B21" s="25"/>
      <c r="C21" s="25">
        <v>1</v>
      </c>
      <c r="D21" s="25"/>
      <c r="E21" s="25"/>
      <c r="F21" s="25"/>
      <c r="G21" s="31"/>
      <c r="H21" s="26">
        <v>1</v>
      </c>
      <c r="I21" s="26"/>
      <c r="J21" s="26"/>
      <c r="K21" s="26"/>
      <c r="L21" s="20"/>
      <c r="M21" s="1"/>
      <c r="N21" s="25"/>
      <c r="O21" s="25"/>
      <c r="P21" s="25"/>
      <c r="Q21" s="25"/>
      <c r="R21" s="25"/>
      <c r="S21" s="25"/>
      <c r="T21" s="25"/>
      <c r="U21" s="20"/>
      <c r="V21" s="1">
        <v>478</v>
      </c>
      <c r="W21" s="32">
        <v>1</v>
      </c>
      <c r="X21" s="26"/>
      <c r="Y21" s="26">
        <v>1</v>
      </c>
      <c r="Z21" s="26"/>
      <c r="AA21" s="26"/>
      <c r="AB21" s="26"/>
      <c r="AC21" s="26"/>
      <c r="AD21" s="20"/>
      <c r="AE21" s="1"/>
      <c r="AF21" s="25"/>
      <c r="AG21" s="25"/>
      <c r="AH21" s="25"/>
      <c r="AI21" s="25"/>
      <c r="AJ21" s="25"/>
      <c r="AK21" s="25"/>
      <c r="AL21" s="25"/>
      <c r="AM21" s="25"/>
      <c r="AN21" s="28"/>
      <c r="AO21" s="29"/>
      <c r="AP21" s="29"/>
      <c r="AQ21" s="29"/>
      <c r="AR21" s="29"/>
      <c r="AS21" s="29"/>
      <c r="AT21" s="29"/>
      <c r="AU21" s="29"/>
      <c r="AV21" s="23"/>
      <c r="AW21" s="1"/>
      <c r="AX21" s="25"/>
      <c r="AY21" s="25"/>
      <c r="AZ21" s="25"/>
      <c r="BA21" s="25"/>
      <c r="BB21" s="25"/>
      <c r="BC21" s="25"/>
      <c r="BD21" s="25"/>
      <c r="BE21" s="20"/>
    </row>
    <row r="22" spans="1:57" x14ac:dyDescent="0.25">
      <c r="A22" s="1">
        <v>479</v>
      </c>
      <c r="B22" s="25"/>
      <c r="C22" s="25">
        <v>1</v>
      </c>
      <c r="D22" s="25"/>
      <c r="E22" s="25"/>
      <c r="F22" s="25"/>
      <c r="G22" s="31"/>
      <c r="H22" s="26">
        <v>1</v>
      </c>
      <c r="I22" s="26"/>
      <c r="J22" s="26"/>
      <c r="K22" s="26"/>
      <c r="L22" s="20"/>
      <c r="M22" s="1"/>
      <c r="N22" s="25"/>
      <c r="O22" s="25"/>
      <c r="P22" s="25"/>
      <c r="Q22" s="25"/>
      <c r="R22" s="25"/>
      <c r="S22" s="25"/>
      <c r="T22" s="25"/>
      <c r="U22" s="20"/>
      <c r="V22" s="1">
        <v>479</v>
      </c>
      <c r="W22" s="32">
        <v>1</v>
      </c>
      <c r="X22" s="26"/>
      <c r="Y22" s="26">
        <v>1</v>
      </c>
      <c r="Z22" s="26"/>
      <c r="AA22" s="26"/>
      <c r="AB22" s="26"/>
      <c r="AC22" s="26"/>
      <c r="AD22" s="20"/>
      <c r="AE22" s="1"/>
      <c r="AF22" s="25"/>
      <c r="AG22" s="25"/>
      <c r="AH22" s="25"/>
      <c r="AI22" s="25"/>
      <c r="AJ22" s="25"/>
      <c r="AK22" s="25"/>
      <c r="AL22" s="25"/>
      <c r="AM22" s="25"/>
      <c r="AN22" s="28"/>
      <c r="AO22" s="29"/>
      <c r="AP22" s="29"/>
      <c r="AQ22" s="29"/>
      <c r="AR22" s="29"/>
      <c r="AS22" s="29"/>
      <c r="AT22" s="29"/>
      <c r="AU22" s="29"/>
      <c r="AV22" s="23"/>
      <c r="AW22" s="1"/>
      <c r="AX22" s="25"/>
      <c r="AY22" s="25"/>
      <c r="AZ22" s="25"/>
      <c r="BA22" s="25"/>
      <c r="BB22" s="25"/>
      <c r="BC22" s="25"/>
      <c r="BD22" s="25"/>
      <c r="BE22" s="20"/>
    </row>
    <row r="23" spans="1:57" x14ac:dyDescent="0.25">
      <c r="A23" s="1">
        <v>480</v>
      </c>
      <c r="B23" s="25"/>
      <c r="C23" s="25">
        <v>1</v>
      </c>
      <c r="D23" s="25"/>
      <c r="E23" s="25"/>
      <c r="F23" s="25"/>
      <c r="G23" s="31"/>
      <c r="H23" s="26">
        <v>1</v>
      </c>
      <c r="I23" s="26"/>
      <c r="J23" s="26"/>
      <c r="K23" s="26"/>
      <c r="L23" s="20"/>
      <c r="M23" s="1"/>
      <c r="N23" s="25"/>
      <c r="O23" s="25"/>
      <c r="P23" s="25"/>
      <c r="Q23" s="25"/>
      <c r="R23" s="25"/>
      <c r="S23" s="25"/>
      <c r="T23" s="25"/>
      <c r="U23" s="20"/>
      <c r="V23" s="1">
        <v>480</v>
      </c>
      <c r="W23" s="32">
        <v>1</v>
      </c>
      <c r="X23" s="26"/>
      <c r="Y23" s="26">
        <v>1</v>
      </c>
      <c r="Z23" s="26"/>
      <c r="AA23" s="26"/>
      <c r="AB23" s="26"/>
      <c r="AC23" s="26"/>
      <c r="AD23" s="20"/>
      <c r="AE23" s="1"/>
      <c r="AF23" s="25"/>
      <c r="AG23" s="25"/>
      <c r="AH23" s="25"/>
      <c r="AI23" s="25"/>
      <c r="AJ23" s="25"/>
      <c r="AK23" s="25"/>
      <c r="AL23" s="25"/>
      <c r="AM23" s="25"/>
      <c r="AN23" s="28"/>
      <c r="AO23" s="29"/>
      <c r="AP23" s="29"/>
      <c r="AQ23" s="29"/>
      <c r="AR23" s="29"/>
      <c r="AS23" s="29"/>
      <c r="AT23" s="29"/>
      <c r="AU23" s="29"/>
      <c r="AV23" s="23"/>
      <c r="AW23" s="1"/>
      <c r="AX23" s="25"/>
      <c r="AY23" s="25"/>
      <c r="AZ23" s="25"/>
      <c r="BA23" s="25"/>
      <c r="BB23" s="25"/>
      <c r="BC23" s="25"/>
      <c r="BD23" s="25"/>
      <c r="BE23" s="20"/>
    </row>
    <row r="24" spans="1:57" x14ac:dyDescent="0.25">
      <c r="A24" s="1">
        <v>481</v>
      </c>
      <c r="B24" s="25">
        <v>1</v>
      </c>
      <c r="C24" s="25"/>
      <c r="D24" s="25"/>
      <c r="E24" s="25"/>
      <c r="F24" s="25"/>
      <c r="G24" s="31"/>
      <c r="H24" s="26">
        <v>1</v>
      </c>
      <c r="I24" s="26"/>
      <c r="J24" s="26"/>
      <c r="K24" s="26"/>
      <c r="L24" s="20"/>
      <c r="M24" s="1">
        <v>481</v>
      </c>
      <c r="N24" s="25">
        <v>1</v>
      </c>
      <c r="O24" s="25"/>
      <c r="P24" s="25">
        <v>1</v>
      </c>
      <c r="Q24" s="25"/>
      <c r="R24" s="25"/>
      <c r="S24" s="25"/>
      <c r="T24" s="25"/>
      <c r="U24" s="20"/>
      <c r="V24" s="1"/>
      <c r="W24" s="26"/>
      <c r="X24" s="26"/>
      <c r="Y24" s="26"/>
      <c r="Z24" s="26"/>
      <c r="AA24" s="26"/>
      <c r="AB24" s="26"/>
      <c r="AC24" s="26"/>
      <c r="AD24" s="20"/>
      <c r="AE24" s="1"/>
      <c r="AF24" s="25"/>
      <c r="AG24" s="25"/>
      <c r="AH24" s="25"/>
      <c r="AI24" s="25"/>
      <c r="AJ24" s="25"/>
      <c r="AK24" s="25"/>
      <c r="AL24" s="25"/>
      <c r="AM24" s="25"/>
      <c r="AN24" s="28"/>
      <c r="AO24" s="29"/>
      <c r="AP24" s="29"/>
      <c r="AQ24" s="29"/>
      <c r="AR24" s="29"/>
      <c r="AS24" s="29"/>
      <c r="AT24" s="29"/>
      <c r="AU24" s="29"/>
      <c r="AV24" s="23"/>
      <c r="AW24" s="1"/>
      <c r="AX24" s="25"/>
      <c r="AY24" s="25"/>
      <c r="AZ24" s="25"/>
      <c r="BA24" s="25"/>
      <c r="BB24" s="25"/>
      <c r="BC24" s="25"/>
      <c r="BD24" s="25"/>
      <c r="BE24" s="20"/>
    </row>
    <row r="25" spans="1:57" x14ac:dyDescent="0.25">
      <c r="A25" s="1">
        <v>482</v>
      </c>
      <c r="B25" s="25"/>
      <c r="C25" s="25">
        <v>1</v>
      </c>
      <c r="D25" s="25"/>
      <c r="E25" s="25"/>
      <c r="F25" s="25"/>
      <c r="G25" s="31"/>
      <c r="H25" s="26">
        <v>1</v>
      </c>
      <c r="I25" s="26"/>
      <c r="J25" s="26"/>
      <c r="K25" s="26"/>
      <c r="L25" s="20"/>
      <c r="M25" s="1"/>
      <c r="N25" s="25"/>
      <c r="O25" s="25"/>
      <c r="P25" s="25"/>
      <c r="Q25" s="25"/>
      <c r="R25" s="25"/>
      <c r="S25" s="25"/>
      <c r="T25" s="25"/>
      <c r="U25" s="20"/>
      <c r="V25" s="1">
        <v>482</v>
      </c>
      <c r="W25" s="32">
        <v>1</v>
      </c>
      <c r="X25" s="26"/>
      <c r="Y25" s="26">
        <v>1</v>
      </c>
      <c r="Z25" s="26"/>
      <c r="AA25" s="26"/>
      <c r="AB25" s="26"/>
      <c r="AC25" s="26"/>
      <c r="AD25" s="20"/>
      <c r="AE25" s="1"/>
      <c r="AF25" s="25"/>
      <c r="AG25" s="25"/>
      <c r="AH25" s="25"/>
      <c r="AI25" s="25"/>
      <c r="AJ25" s="25"/>
      <c r="AK25" s="25"/>
      <c r="AL25" s="25"/>
      <c r="AM25" s="25"/>
      <c r="AN25" s="28"/>
      <c r="AO25" s="29"/>
      <c r="AP25" s="29"/>
      <c r="AQ25" s="29"/>
      <c r="AR25" s="29"/>
      <c r="AS25" s="29"/>
      <c r="AT25" s="29"/>
      <c r="AU25" s="29"/>
      <c r="AV25" s="23"/>
      <c r="AW25" s="1"/>
      <c r="AX25" s="25"/>
      <c r="AY25" s="25"/>
      <c r="AZ25" s="25"/>
      <c r="BA25" s="25"/>
      <c r="BB25" s="25"/>
      <c r="BC25" s="25"/>
      <c r="BD25" s="25"/>
      <c r="BE25" s="20"/>
    </row>
    <row r="26" spans="1:57" x14ac:dyDescent="0.25">
      <c r="A26" s="1">
        <v>483</v>
      </c>
      <c r="B26" s="25"/>
      <c r="C26" s="25">
        <v>1</v>
      </c>
      <c r="D26" s="25"/>
      <c r="E26" s="25"/>
      <c r="F26" s="25"/>
      <c r="G26" s="31"/>
      <c r="H26" s="26">
        <v>1</v>
      </c>
      <c r="I26" s="26"/>
      <c r="J26" s="26"/>
      <c r="K26" s="26"/>
      <c r="L26" s="20"/>
      <c r="M26" s="1"/>
      <c r="N26" s="25"/>
      <c r="O26" s="25"/>
      <c r="P26" s="25"/>
      <c r="Q26" s="25"/>
      <c r="R26" s="25"/>
      <c r="S26" s="25"/>
      <c r="T26" s="25"/>
      <c r="U26" s="20"/>
      <c r="V26" s="1">
        <v>483</v>
      </c>
      <c r="W26" s="32">
        <v>1</v>
      </c>
      <c r="X26" s="26"/>
      <c r="Y26" s="26">
        <v>1</v>
      </c>
      <c r="Z26" s="26"/>
      <c r="AA26" s="26"/>
      <c r="AB26" s="26"/>
      <c r="AC26" s="26"/>
      <c r="AD26" s="20"/>
      <c r="AE26" s="1"/>
      <c r="AF26" s="25"/>
      <c r="AG26" s="25"/>
      <c r="AH26" s="25"/>
      <c r="AI26" s="25"/>
      <c r="AJ26" s="25"/>
      <c r="AK26" s="25"/>
      <c r="AL26" s="25"/>
      <c r="AM26" s="25"/>
      <c r="AN26" s="28"/>
      <c r="AO26" s="29"/>
      <c r="AP26" s="29"/>
      <c r="AQ26" s="29"/>
      <c r="AR26" s="29"/>
      <c r="AS26" s="29"/>
      <c r="AT26" s="29"/>
      <c r="AU26" s="29"/>
      <c r="AV26" s="23"/>
      <c r="AW26" s="1"/>
      <c r="AX26" s="25"/>
      <c r="AY26" s="25"/>
      <c r="AZ26" s="25"/>
      <c r="BA26" s="25"/>
      <c r="BB26" s="25"/>
      <c r="BC26" s="25"/>
      <c r="BD26" s="25"/>
      <c r="BE26" s="20"/>
    </row>
    <row r="27" spans="1:57" x14ac:dyDescent="0.25">
      <c r="A27" s="8" t="s">
        <v>4</v>
      </c>
      <c r="B27" s="25">
        <f t="shared" ref="B27:L27" si="0">SUM(B4:B26)</f>
        <v>3</v>
      </c>
      <c r="C27" s="25">
        <f t="shared" si="0"/>
        <v>16</v>
      </c>
      <c r="D27" s="25">
        <f t="shared" si="0"/>
        <v>2</v>
      </c>
      <c r="E27" s="25">
        <f t="shared" si="0"/>
        <v>0</v>
      </c>
      <c r="F27" s="25">
        <f t="shared" si="0"/>
        <v>2</v>
      </c>
      <c r="G27" s="31">
        <f t="shared" si="0"/>
        <v>0</v>
      </c>
      <c r="H27" s="26">
        <f t="shared" si="0"/>
        <v>17</v>
      </c>
      <c r="I27" s="26">
        <f t="shared" si="0"/>
        <v>3</v>
      </c>
      <c r="J27" s="26">
        <f t="shared" si="0"/>
        <v>3</v>
      </c>
      <c r="K27" s="26">
        <f t="shared" si="0"/>
        <v>0</v>
      </c>
      <c r="L27" s="20">
        <f t="shared" si="0"/>
        <v>0</v>
      </c>
      <c r="N27" s="25">
        <f t="shared" ref="N27:T27" si="1">SUM(N4:N26)</f>
        <v>3</v>
      </c>
      <c r="O27" s="25">
        <f t="shared" si="1"/>
        <v>0</v>
      </c>
      <c r="P27" s="25">
        <f t="shared" si="1"/>
        <v>2</v>
      </c>
      <c r="Q27" s="25">
        <f t="shared" si="1"/>
        <v>1</v>
      </c>
      <c r="R27" s="25">
        <f t="shared" si="1"/>
        <v>0</v>
      </c>
      <c r="S27" s="25">
        <f t="shared" si="1"/>
        <v>0</v>
      </c>
      <c r="T27" s="25">
        <f t="shared" si="1"/>
        <v>0</v>
      </c>
      <c r="U27" s="20">
        <f>IF(SUM(O27:T27)=N27,N27,"Error")</f>
        <v>3</v>
      </c>
      <c r="V27" s="28"/>
      <c r="W27" s="26">
        <f>SUM(W4:W26)</f>
        <v>16</v>
      </c>
      <c r="X27" s="26">
        <f t="shared" ref="X27:AC27" si="2">SUM(X4:X26)</f>
        <v>0</v>
      </c>
      <c r="Y27" s="26">
        <f t="shared" si="2"/>
        <v>13</v>
      </c>
      <c r="Z27" s="26">
        <f t="shared" si="2"/>
        <v>1</v>
      </c>
      <c r="AA27" s="26">
        <f t="shared" si="2"/>
        <v>2</v>
      </c>
      <c r="AB27" s="26">
        <f t="shared" si="2"/>
        <v>0</v>
      </c>
      <c r="AC27" s="26">
        <f t="shared" si="2"/>
        <v>0</v>
      </c>
      <c r="AD27" s="20">
        <f>IF(SUM(X27:AC27)=W27,W27,"Error")</f>
        <v>16</v>
      </c>
      <c r="AF27" s="26">
        <f t="shared" ref="AF27:AL27" si="3">SUM(AF4:AF26)</f>
        <v>2</v>
      </c>
      <c r="AG27" s="26">
        <f t="shared" si="3"/>
        <v>0</v>
      </c>
      <c r="AH27" s="26">
        <f t="shared" si="3"/>
        <v>1</v>
      </c>
      <c r="AI27" s="26">
        <f t="shared" si="3"/>
        <v>0</v>
      </c>
      <c r="AJ27" s="26">
        <f t="shared" si="3"/>
        <v>1</v>
      </c>
      <c r="AK27" s="26">
        <f t="shared" si="3"/>
        <v>0</v>
      </c>
      <c r="AL27" s="26">
        <f t="shared" si="3"/>
        <v>0</v>
      </c>
      <c r="AM27" s="26">
        <f>IF(SUM(AG27:AL27)=AF27,AF27,"Error")</f>
        <v>2</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6">
        <f t="shared" ref="AX27:BD27" si="5">SUM(AX4:AX26)</f>
        <v>2</v>
      </c>
      <c r="AY27" s="26">
        <f t="shared" si="5"/>
        <v>0</v>
      </c>
      <c r="AZ27" s="26">
        <f t="shared" si="5"/>
        <v>1</v>
      </c>
      <c r="BA27" s="26">
        <f t="shared" si="5"/>
        <v>1</v>
      </c>
      <c r="BB27" s="26">
        <f t="shared" si="5"/>
        <v>0</v>
      </c>
      <c r="BC27" s="26">
        <f t="shared" si="5"/>
        <v>0</v>
      </c>
      <c r="BD27" s="26">
        <f t="shared" si="5"/>
        <v>0</v>
      </c>
      <c r="BE27" s="20">
        <f>IF(SUM(AY27:BD27)=AX27,AX27,"Error")</f>
        <v>2</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72BD0D4A-7E80-4F30-A40C-AA0AECE8D64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E29"/>
  <sheetViews>
    <sheetView workbookViewId="0">
      <selection activeCell="A29" sqref="A29"/>
    </sheetView>
  </sheetViews>
  <sheetFormatPr defaultRowHeight="15" x14ac:dyDescent="0.25"/>
  <cols>
    <col min="1" max="1" width="13.42578125" customWidth="1"/>
    <col min="2" max="2" width="5.5703125" customWidth="1"/>
    <col min="3" max="3" width="8.28515625" customWidth="1"/>
    <col min="4" max="4" width="6.5703125" customWidth="1"/>
    <col min="5" max="5" width="10.28515625" customWidth="1"/>
    <col min="6" max="6" width="6.28515625" customWidth="1"/>
    <col min="7" max="7" width="6.140625" customWidth="1"/>
    <col min="8" max="8" width="4.7109375" customWidth="1"/>
    <col min="9" max="9" width="7.5703125" customWidth="1"/>
    <col min="10" max="10" width="6.42578125" customWidth="1"/>
    <col min="11" max="11" width="6.7109375" customWidth="1"/>
    <col min="13" max="13" width="14" customWidth="1"/>
    <col min="14" max="14" width="7.85546875" customWidth="1"/>
    <col min="15" max="15" width="6.140625" customWidth="1"/>
    <col min="16" max="16" width="6.42578125" customWidth="1"/>
    <col min="18" max="18" width="6.42578125" customWidth="1"/>
    <col min="19" max="19" width="6.85546875" customWidth="1"/>
    <col min="21" max="21" width="10.42578125" customWidth="1"/>
    <col min="22" max="22" width="12.42578125" customWidth="1"/>
    <col min="23" max="23" width="7.140625" customWidth="1"/>
    <col min="24" max="24" width="5.5703125" customWidth="1"/>
    <col min="25" max="25" width="7" customWidth="1"/>
    <col min="27" max="27" width="8.28515625" customWidth="1"/>
    <col min="28" max="28" width="7.140625" customWidth="1"/>
    <col min="31" max="31" width="12.5703125" customWidth="1"/>
    <col min="32" max="32" width="5.85546875" customWidth="1"/>
    <col min="33" max="33" width="6.7109375" customWidth="1"/>
    <col min="34" max="34" width="5.42578125" customWidth="1"/>
    <col min="36" max="36" width="6.7109375" customWidth="1"/>
    <col min="37" max="37" width="5.42578125" customWidth="1"/>
    <col min="40" max="40" width="13.140625" customWidth="1"/>
    <col min="41" max="41" width="6.5703125" customWidth="1"/>
    <col min="42" max="42" width="6.85546875" customWidth="1"/>
    <col min="43" max="43" width="6.140625" customWidth="1"/>
    <col min="45" max="46" width="7.42578125" customWidth="1"/>
    <col min="48" max="48" width="8" customWidth="1"/>
    <col min="49" max="49" width="13.85546875" customWidth="1"/>
    <col min="50" max="50" width="6.28515625" customWidth="1"/>
    <col min="51" max="52" width="5.85546875" customWidth="1"/>
    <col min="54" max="54" width="7.42578125" customWidth="1"/>
    <col min="55" max="55" width="6" customWidth="1"/>
    <col min="57" max="57" width="7.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484</v>
      </c>
      <c r="B4" s="25">
        <v>1</v>
      </c>
      <c r="C4" s="25"/>
      <c r="D4" s="25"/>
      <c r="E4" s="25"/>
      <c r="F4" s="19"/>
      <c r="G4" s="25"/>
      <c r="H4" s="25">
        <v>1</v>
      </c>
      <c r="I4" s="25"/>
      <c r="J4" s="25"/>
      <c r="K4" s="25"/>
      <c r="L4" s="25"/>
      <c r="M4" s="45">
        <v>484</v>
      </c>
      <c r="N4" s="27">
        <v>1</v>
      </c>
      <c r="O4" s="27"/>
      <c r="P4" s="27">
        <v>1</v>
      </c>
      <c r="Q4" s="27"/>
      <c r="R4" s="27"/>
      <c r="S4" s="27"/>
      <c r="T4" s="27"/>
      <c r="U4" s="19"/>
      <c r="V4" s="1"/>
      <c r="W4" s="27"/>
      <c r="X4" s="27"/>
      <c r="Y4" s="27"/>
      <c r="Z4" s="27"/>
      <c r="AA4" s="27"/>
      <c r="AB4" s="27"/>
      <c r="AC4" s="27"/>
      <c r="AD4" s="19"/>
      <c r="AE4" s="1"/>
      <c r="AF4" s="25"/>
      <c r="AG4" s="25"/>
      <c r="AH4" s="25"/>
      <c r="AI4" s="25"/>
      <c r="AJ4" s="25"/>
      <c r="AK4" s="25"/>
      <c r="AL4" s="25"/>
      <c r="AM4" s="19"/>
      <c r="AN4" s="1"/>
      <c r="AO4" s="27"/>
      <c r="AP4" s="27"/>
      <c r="AQ4" s="27"/>
      <c r="AR4" s="27"/>
      <c r="AS4" s="27"/>
      <c r="AT4" s="27"/>
      <c r="AU4" s="27"/>
      <c r="AV4" s="19"/>
      <c r="AW4" s="1"/>
      <c r="BE4" s="39"/>
    </row>
    <row r="5" spans="1:57" x14ac:dyDescent="0.25">
      <c r="A5" s="1">
        <v>485</v>
      </c>
      <c r="B5" s="25"/>
      <c r="C5" s="25">
        <v>1</v>
      </c>
      <c r="D5" s="25"/>
      <c r="E5" s="25"/>
      <c r="F5" s="20"/>
      <c r="G5" s="25">
        <v>1</v>
      </c>
      <c r="H5" s="25"/>
      <c r="I5" s="25"/>
      <c r="J5" s="25"/>
      <c r="K5" s="25"/>
      <c r="L5" s="25"/>
      <c r="M5" s="42"/>
      <c r="N5" s="26"/>
      <c r="O5" s="26"/>
      <c r="P5" s="26"/>
      <c r="Q5" s="26"/>
      <c r="R5" s="26"/>
      <c r="S5" s="26"/>
      <c r="T5" s="26"/>
      <c r="U5" s="20"/>
      <c r="V5" s="1">
        <v>485</v>
      </c>
      <c r="W5" s="26">
        <v>1</v>
      </c>
      <c r="X5" s="26">
        <v>1</v>
      </c>
      <c r="Y5" s="26"/>
      <c r="Z5" s="26"/>
      <c r="AA5" s="26"/>
      <c r="AB5" s="26"/>
      <c r="AC5" s="26"/>
      <c r="AD5" s="20"/>
      <c r="AE5" s="1"/>
      <c r="AF5" s="25"/>
      <c r="AG5" s="25"/>
      <c r="AH5" s="25"/>
      <c r="AI5" s="25"/>
      <c r="AJ5" s="25"/>
      <c r="AK5" s="25"/>
      <c r="AL5" s="25"/>
      <c r="AM5" s="20"/>
      <c r="AN5" s="1"/>
      <c r="AO5" s="26"/>
      <c r="AP5" s="26"/>
      <c r="AQ5" s="26"/>
      <c r="AR5" s="26"/>
      <c r="AS5" s="26"/>
      <c r="AT5" s="26"/>
      <c r="AU5" s="26"/>
      <c r="AV5" s="20"/>
      <c r="AW5" s="1"/>
      <c r="BE5" s="23"/>
    </row>
    <row r="6" spans="1:57" x14ac:dyDescent="0.25">
      <c r="A6" s="1">
        <v>486</v>
      </c>
      <c r="B6" s="25"/>
      <c r="C6" s="25">
        <v>1</v>
      </c>
      <c r="D6" s="25"/>
      <c r="E6" s="25"/>
      <c r="F6" s="20"/>
      <c r="G6" s="25"/>
      <c r="H6" s="25">
        <v>1</v>
      </c>
      <c r="I6" s="25"/>
      <c r="J6" s="25"/>
      <c r="K6" s="25"/>
      <c r="L6" s="25"/>
      <c r="M6" s="42"/>
      <c r="N6" s="26"/>
      <c r="O6" s="26"/>
      <c r="P6" s="26"/>
      <c r="Q6" s="26"/>
      <c r="R6" s="26"/>
      <c r="S6" s="26"/>
      <c r="T6" s="26"/>
      <c r="U6" s="20"/>
      <c r="V6" s="1">
        <v>486</v>
      </c>
      <c r="W6" s="26">
        <v>1</v>
      </c>
      <c r="X6" s="26"/>
      <c r="Y6" s="26">
        <v>1</v>
      </c>
      <c r="Z6" s="26"/>
      <c r="AA6" s="26"/>
      <c r="AB6" s="26"/>
      <c r="AC6" s="26"/>
      <c r="AD6" s="20"/>
      <c r="AE6" s="1"/>
      <c r="AF6" s="25"/>
      <c r="AG6" s="25"/>
      <c r="AH6" s="25"/>
      <c r="AI6" s="25"/>
      <c r="AJ6" s="25"/>
      <c r="AK6" s="25"/>
      <c r="AL6" s="25"/>
      <c r="AM6" s="20"/>
      <c r="AN6" s="1"/>
      <c r="AO6" s="26"/>
      <c r="AP6" s="26"/>
      <c r="AQ6" s="26"/>
      <c r="AR6" s="26"/>
      <c r="AS6" s="26"/>
      <c r="AT6" s="26"/>
      <c r="AU6" s="26"/>
      <c r="AV6" s="20"/>
      <c r="AW6" s="1"/>
      <c r="BE6" s="23"/>
    </row>
    <row r="7" spans="1:57" x14ac:dyDescent="0.25">
      <c r="A7" s="1">
        <v>487</v>
      </c>
      <c r="B7" s="25"/>
      <c r="C7" s="25"/>
      <c r="D7" s="25"/>
      <c r="E7" s="25"/>
      <c r="F7" s="20">
        <v>1</v>
      </c>
      <c r="G7" s="25"/>
      <c r="H7" s="25">
        <v>1</v>
      </c>
      <c r="I7" s="25"/>
      <c r="J7" s="25"/>
      <c r="K7" s="25"/>
      <c r="L7" s="25"/>
      <c r="M7" s="42"/>
      <c r="N7" s="26"/>
      <c r="O7" s="26"/>
      <c r="P7" s="26"/>
      <c r="Q7" s="26"/>
      <c r="R7" s="26"/>
      <c r="S7" s="26"/>
      <c r="T7" s="26"/>
      <c r="U7" s="20"/>
      <c r="V7" s="1"/>
      <c r="W7" s="26"/>
      <c r="X7" s="26"/>
      <c r="Y7" s="26"/>
      <c r="Z7" s="26"/>
      <c r="AA7" s="26"/>
      <c r="AB7" s="26"/>
      <c r="AC7" s="26"/>
      <c r="AD7" s="20"/>
      <c r="AE7" s="1"/>
      <c r="AF7" s="25"/>
      <c r="AG7" s="25"/>
      <c r="AH7" s="25"/>
      <c r="AI7" s="25"/>
      <c r="AJ7" s="25"/>
      <c r="AK7" s="25"/>
      <c r="AL7" s="25"/>
      <c r="AM7" s="20"/>
      <c r="AN7" s="1"/>
      <c r="AO7" s="26"/>
      <c r="AP7" s="26"/>
      <c r="AQ7" s="26"/>
      <c r="AR7" s="26"/>
      <c r="AS7" s="26"/>
      <c r="AT7" s="26"/>
      <c r="AU7" s="26"/>
      <c r="AV7" s="20"/>
      <c r="AW7" s="1">
        <v>487</v>
      </c>
      <c r="AX7">
        <v>1</v>
      </c>
      <c r="AZ7">
        <v>1</v>
      </c>
      <c r="BE7" s="23"/>
    </row>
    <row r="8" spans="1:57" x14ac:dyDescent="0.25">
      <c r="A8" s="1">
        <v>488</v>
      </c>
      <c r="B8" s="25"/>
      <c r="C8" s="25">
        <v>1</v>
      </c>
      <c r="D8" s="25"/>
      <c r="E8" s="25"/>
      <c r="F8" s="20"/>
      <c r="G8" s="25"/>
      <c r="H8" s="25"/>
      <c r="I8" s="25">
        <v>1</v>
      </c>
      <c r="J8" s="25"/>
      <c r="K8" s="25"/>
      <c r="L8" s="25"/>
      <c r="M8" s="42"/>
      <c r="N8" s="26"/>
      <c r="O8" s="26"/>
      <c r="P8" s="26"/>
      <c r="Q8" s="26"/>
      <c r="R8" s="26"/>
      <c r="S8" s="26"/>
      <c r="T8" s="26"/>
      <c r="U8" s="20"/>
      <c r="V8" s="1">
        <v>488</v>
      </c>
      <c r="W8" s="26">
        <v>1</v>
      </c>
      <c r="X8" s="26"/>
      <c r="Y8" s="26"/>
      <c r="Z8" s="26">
        <v>1</v>
      </c>
      <c r="AA8" s="26"/>
      <c r="AB8" s="26"/>
      <c r="AC8" s="26"/>
      <c r="AD8" s="20"/>
      <c r="AE8" s="1"/>
      <c r="AF8" s="25"/>
      <c r="AG8" s="25"/>
      <c r="AH8" s="25"/>
      <c r="AI8" s="25"/>
      <c r="AJ8" s="25"/>
      <c r="AK8" s="25"/>
      <c r="AL8" s="25"/>
      <c r="AM8" s="20"/>
      <c r="AN8" s="1"/>
      <c r="AO8" s="26"/>
      <c r="AP8" s="26"/>
      <c r="AQ8" s="26"/>
      <c r="AR8" s="26"/>
      <c r="AS8" s="26"/>
      <c r="AT8" s="26"/>
      <c r="AU8" s="26"/>
      <c r="AV8" s="20"/>
      <c r="AW8" s="1"/>
      <c r="BE8" s="23"/>
    </row>
    <row r="9" spans="1:57" x14ac:dyDescent="0.25">
      <c r="A9" s="1">
        <v>489</v>
      </c>
      <c r="B9" s="25"/>
      <c r="C9" s="25"/>
      <c r="D9" s="25">
        <v>1</v>
      </c>
      <c r="E9" s="25"/>
      <c r="F9" s="20"/>
      <c r="G9" s="25"/>
      <c r="H9" s="25"/>
      <c r="I9" s="25">
        <v>1</v>
      </c>
      <c r="J9" s="25"/>
      <c r="K9" s="25"/>
      <c r="L9" s="25"/>
      <c r="M9" s="42"/>
      <c r="N9" s="26"/>
      <c r="O9" s="26"/>
      <c r="P9" s="26"/>
      <c r="Q9" s="26"/>
      <c r="R9" s="26"/>
      <c r="S9" s="26"/>
      <c r="T9" s="26"/>
      <c r="U9" s="20"/>
      <c r="V9" s="1"/>
      <c r="W9" s="26"/>
      <c r="X9" s="26"/>
      <c r="Y9" s="26"/>
      <c r="Z9" s="26"/>
      <c r="AA9" s="26"/>
      <c r="AB9" s="26"/>
      <c r="AC9" s="26"/>
      <c r="AD9" s="20"/>
      <c r="AE9" s="1">
        <v>489</v>
      </c>
      <c r="AF9" s="25">
        <v>1</v>
      </c>
      <c r="AG9" s="25"/>
      <c r="AH9" s="25"/>
      <c r="AI9" s="25">
        <v>1</v>
      </c>
      <c r="AJ9" s="25"/>
      <c r="AK9" s="25"/>
      <c r="AL9" s="25"/>
      <c r="AM9" s="20"/>
      <c r="AN9" s="1"/>
      <c r="AO9" s="26"/>
      <c r="AP9" s="26"/>
      <c r="AQ9" s="26"/>
      <c r="AR9" s="26"/>
      <c r="AS9" s="26"/>
      <c r="AT9" s="26"/>
      <c r="AU9" s="26"/>
      <c r="AV9" s="20"/>
      <c r="AW9" s="1"/>
      <c r="BE9" s="23"/>
    </row>
    <row r="10" spans="1:57" x14ac:dyDescent="0.25">
      <c r="A10" s="1">
        <v>490</v>
      </c>
      <c r="B10" s="25"/>
      <c r="C10" s="25">
        <v>1</v>
      </c>
      <c r="D10" s="25"/>
      <c r="E10" s="25"/>
      <c r="F10" s="20"/>
      <c r="G10" s="25"/>
      <c r="H10" s="25"/>
      <c r="I10" s="25">
        <v>1</v>
      </c>
      <c r="J10" s="25"/>
      <c r="K10" s="25"/>
      <c r="L10" s="25"/>
      <c r="M10" s="42"/>
      <c r="N10" s="26"/>
      <c r="O10" s="26"/>
      <c r="P10" s="26"/>
      <c r="Q10" s="26"/>
      <c r="R10" s="26"/>
      <c r="S10" s="26"/>
      <c r="T10" s="26"/>
      <c r="U10" s="20"/>
      <c r="V10" s="1">
        <v>490</v>
      </c>
      <c r="W10" s="26">
        <v>1</v>
      </c>
      <c r="X10" s="26"/>
      <c r="Y10" s="26"/>
      <c r="Z10" s="26">
        <v>1</v>
      </c>
      <c r="AA10" s="26"/>
      <c r="AB10" s="26"/>
      <c r="AC10" s="26"/>
      <c r="AD10" s="20"/>
      <c r="AE10" s="1"/>
      <c r="AF10" s="25"/>
      <c r="AG10" s="25"/>
      <c r="AH10" s="25"/>
      <c r="AI10" s="25"/>
      <c r="AJ10" s="25"/>
      <c r="AK10" s="25"/>
      <c r="AL10" s="25"/>
      <c r="AM10" s="20"/>
      <c r="AN10" s="1"/>
      <c r="AO10" s="26"/>
      <c r="AP10" s="26"/>
      <c r="AQ10" s="26"/>
      <c r="AR10" s="26"/>
      <c r="AS10" s="26"/>
      <c r="AT10" s="26"/>
      <c r="AU10" s="26"/>
      <c r="AV10" s="20"/>
      <c r="AW10" s="1"/>
      <c r="BE10" s="23"/>
    </row>
    <row r="11" spans="1:57" x14ac:dyDescent="0.25">
      <c r="A11" s="1">
        <v>491</v>
      </c>
      <c r="B11" s="25"/>
      <c r="C11" s="25">
        <v>1</v>
      </c>
      <c r="D11" s="25"/>
      <c r="E11" s="25"/>
      <c r="F11" s="20"/>
      <c r="G11" s="25"/>
      <c r="H11" s="25"/>
      <c r="I11" s="25">
        <v>1</v>
      </c>
      <c r="J11" s="25"/>
      <c r="K11" s="25"/>
      <c r="L11" s="25"/>
      <c r="M11" s="42"/>
      <c r="N11" s="26"/>
      <c r="O11" s="26"/>
      <c r="P11" s="26"/>
      <c r="Q11" s="26"/>
      <c r="R11" s="26"/>
      <c r="S11" s="26"/>
      <c r="T11" s="26"/>
      <c r="U11" s="20"/>
      <c r="V11" s="1">
        <v>491</v>
      </c>
      <c r="W11" s="26">
        <v>1</v>
      </c>
      <c r="X11" s="26"/>
      <c r="Y11" s="26"/>
      <c r="Z11" s="26">
        <v>1</v>
      </c>
      <c r="AA11" s="26"/>
      <c r="AB11" s="26"/>
      <c r="AC11" s="26"/>
      <c r="AD11" s="20"/>
      <c r="AE11" s="1"/>
      <c r="AF11" s="25"/>
      <c r="AG11" s="25"/>
      <c r="AH11" s="25"/>
      <c r="AI11" s="25"/>
      <c r="AJ11" s="25"/>
      <c r="AK11" s="25"/>
      <c r="AL11" s="25"/>
      <c r="AM11" s="20"/>
      <c r="AN11" s="1"/>
      <c r="AO11" s="26"/>
      <c r="AP11" s="26"/>
      <c r="AQ11" s="26"/>
      <c r="AR11" s="26"/>
      <c r="AS11" s="26"/>
      <c r="AT11" s="26"/>
      <c r="AU11" s="26"/>
      <c r="AV11" s="20"/>
      <c r="AW11" s="1"/>
      <c r="BE11" s="23"/>
    </row>
    <row r="12" spans="1:57" x14ac:dyDescent="0.25">
      <c r="A12" s="1">
        <v>492</v>
      </c>
      <c r="B12" s="25"/>
      <c r="C12" s="25">
        <v>1</v>
      </c>
      <c r="D12" s="25"/>
      <c r="E12" s="25"/>
      <c r="F12" s="20"/>
      <c r="G12" s="25"/>
      <c r="H12" s="25">
        <v>1</v>
      </c>
      <c r="I12" s="25"/>
      <c r="J12" s="25"/>
      <c r="K12" s="25"/>
      <c r="L12" s="25"/>
      <c r="M12" s="42"/>
      <c r="N12" s="26"/>
      <c r="O12" s="26"/>
      <c r="P12" s="26"/>
      <c r="Q12" s="26"/>
      <c r="R12" s="26"/>
      <c r="S12" s="26"/>
      <c r="T12" s="26"/>
      <c r="U12" s="20"/>
      <c r="V12" s="1">
        <v>492</v>
      </c>
      <c r="W12" s="26">
        <v>1</v>
      </c>
      <c r="X12" s="26"/>
      <c r="Y12" s="26">
        <v>1</v>
      </c>
      <c r="Z12" s="26"/>
      <c r="AA12" s="26"/>
      <c r="AB12" s="26"/>
      <c r="AC12" s="26"/>
      <c r="AD12" s="20"/>
      <c r="AE12" s="1"/>
      <c r="AF12" s="25"/>
      <c r="AG12" s="25"/>
      <c r="AH12" s="25"/>
      <c r="AI12" s="25"/>
      <c r="AJ12" s="25"/>
      <c r="AK12" s="25"/>
      <c r="AL12" s="25"/>
      <c r="AM12" s="20"/>
      <c r="AN12" s="1"/>
      <c r="AO12" s="26"/>
      <c r="AP12" s="26"/>
      <c r="AQ12" s="26"/>
      <c r="AR12" s="26"/>
      <c r="AS12" s="26"/>
      <c r="AT12" s="26"/>
      <c r="AU12" s="26"/>
      <c r="AV12" s="20"/>
      <c r="AW12" s="1"/>
      <c r="BE12" s="23"/>
    </row>
    <row r="13" spans="1:57" x14ac:dyDescent="0.25">
      <c r="A13" s="1">
        <v>493</v>
      </c>
      <c r="B13" s="25"/>
      <c r="C13" s="25">
        <v>1</v>
      </c>
      <c r="D13" s="25"/>
      <c r="E13" s="25"/>
      <c r="F13" s="20"/>
      <c r="G13" s="25"/>
      <c r="H13" s="25"/>
      <c r="I13" s="25">
        <v>1</v>
      </c>
      <c r="J13" s="25"/>
      <c r="K13" s="25"/>
      <c r="L13" s="25"/>
      <c r="M13" s="42"/>
      <c r="N13" s="26"/>
      <c r="O13" s="26"/>
      <c r="P13" s="26"/>
      <c r="Q13" s="26"/>
      <c r="R13" s="26"/>
      <c r="S13" s="26"/>
      <c r="T13" s="26"/>
      <c r="U13" s="20"/>
      <c r="V13" s="1">
        <v>493</v>
      </c>
      <c r="W13" s="26">
        <v>1</v>
      </c>
      <c r="X13" s="26"/>
      <c r="Y13" s="26"/>
      <c r="Z13" s="26">
        <v>1</v>
      </c>
      <c r="AA13" s="26"/>
      <c r="AB13" s="26"/>
      <c r="AC13" s="26"/>
      <c r="AD13" s="20"/>
      <c r="AE13" s="1"/>
      <c r="AF13" s="25"/>
      <c r="AG13" s="25"/>
      <c r="AH13" s="25"/>
      <c r="AI13" s="25"/>
      <c r="AJ13" s="25"/>
      <c r="AK13" s="25"/>
      <c r="AL13" s="25"/>
      <c r="AM13" s="20"/>
      <c r="AN13" s="1"/>
      <c r="AO13" s="26"/>
      <c r="AP13" s="26"/>
      <c r="AQ13" s="26"/>
      <c r="AR13" s="26"/>
      <c r="AS13" s="26"/>
      <c r="AT13" s="26"/>
      <c r="AU13" s="26"/>
      <c r="AV13" s="20"/>
      <c r="AW13" s="1"/>
      <c r="BE13" s="23"/>
    </row>
    <row r="14" spans="1:57" x14ac:dyDescent="0.25">
      <c r="A14" s="1">
        <v>494</v>
      </c>
      <c r="B14" s="25"/>
      <c r="C14" s="25">
        <v>1</v>
      </c>
      <c r="D14" s="25"/>
      <c r="E14" s="25"/>
      <c r="F14" s="20"/>
      <c r="G14" s="25"/>
      <c r="H14" s="25">
        <v>1</v>
      </c>
      <c r="I14" s="25"/>
      <c r="J14" s="25"/>
      <c r="K14" s="25"/>
      <c r="L14" s="25"/>
      <c r="M14" s="42"/>
      <c r="N14" s="26"/>
      <c r="O14" s="26"/>
      <c r="P14" s="26"/>
      <c r="Q14" s="26"/>
      <c r="R14" s="26"/>
      <c r="S14" s="26"/>
      <c r="T14" s="26"/>
      <c r="U14" s="20"/>
      <c r="V14" s="1">
        <v>494</v>
      </c>
      <c r="W14" s="26">
        <v>1</v>
      </c>
      <c r="X14" s="26"/>
      <c r="Y14" s="26">
        <v>1</v>
      </c>
      <c r="Z14" s="26"/>
      <c r="AA14" s="26"/>
      <c r="AB14" s="26"/>
      <c r="AC14" s="26"/>
      <c r="AD14" s="20"/>
      <c r="AE14" s="1"/>
      <c r="AF14" s="25"/>
      <c r="AG14" s="25"/>
      <c r="AH14" s="25"/>
      <c r="AI14" s="25"/>
      <c r="AJ14" s="25"/>
      <c r="AK14" s="25"/>
      <c r="AL14" s="25"/>
      <c r="AM14" s="20"/>
      <c r="AN14" s="1"/>
      <c r="AO14" s="26"/>
      <c r="AP14" s="26"/>
      <c r="AQ14" s="26"/>
      <c r="AR14" s="26"/>
      <c r="AS14" s="26"/>
      <c r="AT14" s="26"/>
      <c r="AU14" s="26"/>
      <c r="AV14" s="20"/>
      <c r="AW14" s="1"/>
      <c r="BE14" s="23"/>
    </row>
    <row r="15" spans="1:57" x14ac:dyDescent="0.25">
      <c r="A15" s="1">
        <v>495</v>
      </c>
      <c r="B15" s="25"/>
      <c r="C15" s="25">
        <v>1</v>
      </c>
      <c r="D15" s="25"/>
      <c r="E15" s="25"/>
      <c r="F15" s="20"/>
      <c r="G15" s="25"/>
      <c r="H15" s="25"/>
      <c r="I15" s="25"/>
      <c r="J15" s="25">
        <v>1</v>
      </c>
      <c r="K15" s="25"/>
      <c r="L15" s="25"/>
      <c r="M15" s="42"/>
      <c r="N15" s="26"/>
      <c r="O15" s="26"/>
      <c r="P15" s="26"/>
      <c r="Q15" s="26"/>
      <c r="R15" s="26"/>
      <c r="S15" s="26"/>
      <c r="T15" s="26"/>
      <c r="U15" s="20"/>
      <c r="V15" s="1">
        <v>495</v>
      </c>
      <c r="W15" s="26">
        <v>1</v>
      </c>
      <c r="X15" s="26"/>
      <c r="Y15" s="26"/>
      <c r="Z15" s="26"/>
      <c r="AA15" s="26">
        <v>1</v>
      </c>
      <c r="AB15" s="26"/>
      <c r="AC15" s="26"/>
      <c r="AD15" s="20"/>
      <c r="AE15" s="1"/>
      <c r="AF15" s="25"/>
      <c r="AG15" s="25"/>
      <c r="AH15" s="25"/>
      <c r="AI15" s="25"/>
      <c r="AJ15" s="25"/>
      <c r="AK15" s="25"/>
      <c r="AL15" s="25"/>
      <c r="AM15" s="20"/>
      <c r="AN15" s="1"/>
      <c r="AO15" s="26"/>
      <c r="AP15" s="26"/>
      <c r="AQ15" s="26"/>
      <c r="AR15" s="26"/>
      <c r="AS15" s="26"/>
      <c r="AT15" s="26"/>
      <c r="AU15" s="26"/>
      <c r="AV15" s="20"/>
      <c r="AW15" s="1"/>
      <c r="BE15" s="23"/>
    </row>
    <row r="16" spans="1:57" x14ac:dyDescent="0.25">
      <c r="A16" s="1">
        <v>496</v>
      </c>
      <c r="B16" s="25"/>
      <c r="C16" s="25">
        <v>1</v>
      </c>
      <c r="D16" s="25"/>
      <c r="E16" s="25"/>
      <c r="F16" s="20"/>
      <c r="G16" s="25"/>
      <c r="H16" s="25"/>
      <c r="I16" s="25">
        <v>1</v>
      </c>
      <c r="J16" s="25"/>
      <c r="K16" s="25"/>
      <c r="L16" s="25"/>
      <c r="M16" s="42"/>
      <c r="N16" s="26"/>
      <c r="O16" s="26"/>
      <c r="P16" s="26"/>
      <c r="Q16" s="26"/>
      <c r="R16" s="26"/>
      <c r="S16" s="26"/>
      <c r="T16" s="26"/>
      <c r="U16" s="20"/>
      <c r="V16" s="1">
        <v>496</v>
      </c>
      <c r="W16" s="26">
        <v>1</v>
      </c>
      <c r="X16" s="26"/>
      <c r="Y16" s="26"/>
      <c r="Z16" s="26">
        <v>1</v>
      </c>
      <c r="AA16" s="26"/>
      <c r="AB16" s="26"/>
      <c r="AC16" s="26"/>
      <c r="AD16" s="20"/>
      <c r="AE16" s="1"/>
      <c r="AF16" s="25"/>
      <c r="AG16" s="25"/>
      <c r="AH16" s="25"/>
      <c r="AI16" s="25"/>
      <c r="AJ16" s="25"/>
      <c r="AK16" s="25"/>
      <c r="AL16" s="25"/>
      <c r="AM16" s="20"/>
      <c r="AN16" s="1"/>
      <c r="AO16" s="26"/>
      <c r="AP16" s="26"/>
      <c r="AQ16" s="26"/>
      <c r="AR16" s="26"/>
      <c r="AS16" s="26"/>
      <c r="AT16" s="26"/>
      <c r="AU16" s="26"/>
      <c r="AV16" s="20"/>
      <c r="AW16" s="1"/>
      <c r="BE16" s="23"/>
    </row>
    <row r="17" spans="1:57" x14ac:dyDescent="0.25">
      <c r="A17" s="1">
        <v>497</v>
      </c>
      <c r="B17" s="25"/>
      <c r="C17" s="25">
        <v>1</v>
      </c>
      <c r="D17" s="25"/>
      <c r="E17" s="25"/>
      <c r="F17" s="20"/>
      <c r="G17" s="25"/>
      <c r="H17" s="25">
        <v>1</v>
      </c>
      <c r="I17" s="25"/>
      <c r="J17" s="25"/>
      <c r="K17" s="25"/>
      <c r="L17" s="25"/>
      <c r="M17" s="42"/>
      <c r="N17" s="26"/>
      <c r="O17" s="26"/>
      <c r="P17" s="26"/>
      <c r="Q17" s="26"/>
      <c r="R17" s="26"/>
      <c r="S17" s="26"/>
      <c r="T17" s="26"/>
      <c r="U17" s="20"/>
      <c r="V17" s="1">
        <v>497</v>
      </c>
      <c r="W17" s="26">
        <v>1</v>
      </c>
      <c r="X17" s="26"/>
      <c r="Y17" s="26">
        <v>1</v>
      </c>
      <c r="Z17" s="26"/>
      <c r="AA17" s="26"/>
      <c r="AB17" s="26"/>
      <c r="AC17" s="26"/>
      <c r="AD17" s="20"/>
      <c r="AE17" s="1"/>
      <c r="AF17" s="25"/>
      <c r="AG17" s="25"/>
      <c r="AH17" s="25"/>
      <c r="AI17" s="25"/>
      <c r="AJ17" s="25"/>
      <c r="AK17" s="25"/>
      <c r="AL17" s="25"/>
      <c r="AM17" s="20"/>
      <c r="AN17" s="1"/>
      <c r="AO17" s="26"/>
      <c r="AP17" s="26"/>
      <c r="AQ17" s="26"/>
      <c r="AR17" s="26"/>
      <c r="AS17" s="26"/>
      <c r="AT17" s="26"/>
      <c r="AU17" s="26"/>
      <c r="AV17" s="20"/>
      <c r="AW17" s="1"/>
      <c r="BE17" s="23"/>
    </row>
    <row r="18" spans="1:57" x14ac:dyDescent="0.25">
      <c r="A18" s="1">
        <v>498</v>
      </c>
      <c r="B18" s="25"/>
      <c r="C18" s="25">
        <v>1</v>
      </c>
      <c r="D18" s="25"/>
      <c r="E18" s="25"/>
      <c r="F18" s="20"/>
      <c r="G18" s="25"/>
      <c r="H18" s="25">
        <v>1</v>
      </c>
      <c r="I18" s="25"/>
      <c r="J18" s="25"/>
      <c r="K18" s="25"/>
      <c r="L18" s="25"/>
      <c r="M18" s="42"/>
      <c r="N18" s="26"/>
      <c r="O18" s="26"/>
      <c r="P18" s="26"/>
      <c r="Q18" s="26"/>
      <c r="R18" s="26"/>
      <c r="S18" s="26"/>
      <c r="T18" s="26"/>
      <c r="U18" s="20"/>
      <c r="V18" s="1">
        <v>498</v>
      </c>
      <c r="W18" s="26">
        <v>1</v>
      </c>
      <c r="X18" s="26"/>
      <c r="Y18" s="26">
        <v>1</v>
      </c>
      <c r="Z18" s="26"/>
      <c r="AA18" s="26"/>
      <c r="AB18" s="26"/>
      <c r="AC18" s="26"/>
      <c r="AD18" s="20"/>
      <c r="AE18" s="1"/>
      <c r="AF18" s="25"/>
      <c r="AG18" s="25"/>
      <c r="AH18" s="25"/>
      <c r="AI18" s="25"/>
      <c r="AJ18" s="25"/>
      <c r="AK18" s="25"/>
      <c r="AL18" s="25"/>
      <c r="AM18" s="20"/>
      <c r="AN18" s="1"/>
      <c r="AO18" s="26"/>
      <c r="AP18" s="26"/>
      <c r="AQ18" s="26"/>
      <c r="AR18" s="26"/>
      <c r="AS18" s="26"/>
      <c r="AT18" s="26"/>
      <c r="AU18" s="26"/>
      <c r="AV18" s="20"/>
      <c r="AW18" s="1"/>
      <c r="BE18" s="23"/>
    </row>
    <row r="19" spans="1:57" x14ac:dyDescent="0.25">
      <c r="A19" s="1">
        <v>499</v>
      </c>
      <c r="B19" s="25"/>
      <c r="C19" s="25">
        <v>1</v>
      </c>
      <c r="D19" s="25"/>
      <c r="E19" s="25"/>
      <c r="F19" s="20"/>
      <c r="G19" s="25"/>
      <c r="H19" s="25"/>
      <c r="I19" s="25">
        <v>1</v>
      </c>
      <c r="J19" s="25"/>
      <c r="K19" s="25"/>
      <c r="L19" s="25"/>
      <c r="M19" s="42"/>
      <c r="N19" s="26"/>
      <c r="O19" s="26"/>
      <c r="P19" s="26"/>
      <c r="Q19" s="26"/>
      <c r="R19" s="26"/>
      <c r="S19" s="26"/>
      <c r="T19" s="26"/>
      <c r="U19" s="20"/>
      <c r="V19" s="1">
        <v>499</v>
      </c>
      <c r="W19" s="26">
        <v>1</v>
      </c>
      <c r="X19" s="26"/>
      <c r="Y19" s="26"/>
      <c r="Z19" s="26">
        <v>1</v>
      </c>
      <c r="AA19" s="26"/>
      <c r="AB19" s="26"/>
      <c r="AC19" s="26"/>
      <c r="AD19" s="20"/>
      <c r="AE19" s="1"/>
      <c r="AF19" s="25"/>
      <c r="AG19" s="25"/>
      <c r="AH19" s="25"/>
      <c r="AI19" s="25"/>
      <c r="AJ19" s="25"/>
      <c r="AK19" s="25"/>
      <c r="AL19" s="25"/>
      <c r="AM19" s="20"/>
      <c r="AN19" s="1"/>
      <c r="AO19" s="26"/>
      <c r="AP19" s="26"/>
      <c r="AQ19" s="26"/>
      <c r="AR19" s="26"/>
      <c r="AS19" s="26"/>
      <c r="AT19" s="26"/>
      <c r="AU19" s="26"/>
      <c r="AV19" s="20"/>
      <c r="AW19" s="1"/>
      <c r="BE19" s="23"/>
    </row>
    <row r="20" spans="1:57" x14ac:dyDescent="0.25">
      <c r="A20" s="1">
        <v>500</v>
      </c>
      <c r="B20" s="25"/>
      <c r="C20" s="25">
        <v>1</v>
      </c>
      <c r="D20" s="25"/>
      <c r="E20" s="25"/>
      <c r="F20" s="20"/>
      <c r="G20" s="25"/>
      <c r="H20" s="25"/>
      <c r="I20" s="25">
        <v>1</v>
      </c>
      <c r="J20" s="25"/>
      <c r="K20" s="25"/>
      <c r="L20" s="25"/>
      <c r="M20" s="42"/>
      <c r="N20" s="26"/>
      <c r="O20" s="26"/>
      <c r="P20" s="26"/>
      <c r="Q20" s="26"/>
      <c r="R20" s="26"/>
      <c r="S20" s="26"/>
      <c r="T20" s="26"/>
      <c r="U20" s="20"/>
      <c r="V20" s="1">
        <v>500</v>
      </c>
      <c r="W20" s="26">
        <v>1</v>
      </c>
      <c r="X20" s="26"/>
      <c r="Y20" s="26"/>
      <c r="Z20" s="26">
        <v>1</v>
      </c>
      <c r="AA20" s="26"/>
      <c r="AB20" s="26"/>
      <c r="AC20" s="26"/>
      <c r="AD20" s="20"/>
      <c r="AE20" s="1"/>
      <c r="AF20" s="25"/>
      <c r="AG20" s="25"/>
      <c r="AH20" s="25"/>
      <c r="AI20" s="25"/>
      <c r="AJ20" s="25"/>
      <c r="AK20" s="25"/>
      <c r="AL20" s="25"/>
      <c r="AM20" s="20"/>
      <c r="AN20" s="1"/>
      <c r="AO20" s="26"/>
      <c r="AP20" s="26"/>
      <c r="AQ20" s="26"/>
      <c r="AR20" s="26"/>
      <c r="AS20" s="26"/>
      <c r="AT20" s="26"/>
      <c r="AU20" s="26"/>
      <c r="AV20" s="20"/>
      <c r="AW20" s="1"/>
      <c r="BE20" s="23"/>
    </row>
    <row r="21" spans="1:57" x14ac:dyDescent="0.25">
      <c r="A21" s="1">
        <v>501</v>
      </c>
      <c r="B21" s="25"/>
      <c r="C21" s="25">
        <v>1</v>
      </c>
      <c r="D21" s="25"/>
      <c r="E21" s="25"/>
      <c r="F21" s="20"/>
      <c r="G21" s="25"/>
      <c r="H21" s="25">
        <v>1</v>
      </c>
      <c r="I21" s="25"/>
      <c r="J21" s="25"/>
      <c r="K21" s="25"/>
      <c r="L21" s="25"/>
      <c r="M21" s="42"/>
      <c r="N21" s="26"/>
      <c r="O21" s="26"/>
      <c r="P21" s="26"/>
      <c r="Q21" s="26"/>
      <c r="R21" s="26"/>
      <c r="S21" s="26"/>
      <c r="T21" s="26"/>
      <c r="U21" s="20"/>
      <c r="V21" s="1">
        <v>501</v>
      </c>
      <c r="W21" s="26">
        <v>1</v>
      </c>
      <c r="X21" s="26"/>
      <c r="Y21" s="26">
        <v>1</v>
      </c>
      <c r="Z21" s="26"/>
      <c r="AA21" s="26"/>
      <c r="AB21" s="26"/>
      <c r="AC21" s="26"/>
      <c r="AD21" s="20"/>
      <c r="AE21" s="1"/>
      <c r="AF21" s="25"/>
      <c r="AG21" s="25"/>
      <c r="AH21" s="25"/>
      <c r="AI21" s="25"/>
      <c r="AJ21" s="25"/>
      <c r="AK21" s="25"/>
      <c r="AL21" s="25"/>
      <c r="AM21" s="20"/>
      <c r="AN21" s="1"/>
      <c r="AO21" s="26"/>
      <c r="AP21" s="26"/>
      <c r="AQ21" s="26"/>
      <c r="AR21" s="26"/>
      <c r="AS21" s="26"/>
      <c r="AT21" s="26"/>
      <c r="AU21" s="26"/>
      <c r="AV21" s="20"/>
      <c r="AW21" s="1"/>
      <c r="BE21" s="23"/>
    </row>
    <row r="22" spans="1:57" x14ac:dyDescent="0.25">
      <c r="A22" s="1">
        <v>502</v>
      </c>
      <c r="B22" s="25"/>
      <c r="C22" s="25">
        <v>1</v>
      </c>
      <c r="D22" s="25"/>
      <c r="E22" s="25"/>
      <c r="F22" s="20"/>
      <c r="G22" s="25"/>
      <c r="H22" s="25">
        <v>1</v>
      </c>
      <c r="I22" s="25"/>
      <c r="J22" s="25"/>
      <c r="K22" s="25"/>
      <c r="L22" s="25"/>
      <c r="M22" s="42"/>
      <c r="N22" s="26"/>
      <c r="O22" s="26"/>
      <c r="P22" s="26"/>
      <c r="Q22" s="26"/>
      <c r="R22" s="26"/>
      <c r="S22" s="26"/>
      <c r="T22" s="26"/>
      <c r="U22" s="20"/>
      <c r="V22" s="1">
        <v>502</v>
      </c>
      <c r="W22" s="26">
        <v>1</v>
      </c>
      <c r="X22" s="26"/>
      <c r="Y22" s="26">
        <v>1</v>
      </c>
      <c r="Z22" s="26"/>
      <c r="AA22" s="26"/>
      <c r="AB22" s="26"/>
      <c r="AC22" s="26"/>
      <c r="AD22" s="20"/>
      <c r="AE22" s="1"/>
      <c r="AF22" s="25"/>
      <c r="AG22" s="25"/>
      <c r="AH22" s="25"/>
      <c r="AI22" s="25"/>
      <c r="AJ22" s="25"/>
      <c r="AK22" s="25"/>
      <c r="AL22" s="25"/>
      <c r="AM22" s="20"/>
      <c r="AN22" s="1"/>
      <c r="AO22" s="26"/>
      <c r="AP22" s="26"/>
      <c r="AQ22" s="26"/>
      <c r="AR22" s="26"/>
      <c r="AS22" s="26"/>
      <c r="AT22" s="26"/>
      <c r="AU22" s="26"/>
      <c r="AV22" s="20"/>
      <c r="AW22" s="1"/>
      <c r="BE22" s="23"/>
    </row>
    <row r="23" spans="1:57" x14ac:dyDescent="0.25">
      <c r="A23" s="1">
        <v>503</v>
      </c>
      <c r="B23" s="25"/>
      <c r="C23" s="25">
        <v>1</v>
      </c>
      <c r="D23" s="25"/>
      <c r="E23" s="25"/>
      <c r="F23" s="20"/>
      <c r="G23" s="25"/>
      <c r="H23" s="25">
        <v>1</v>
      </c>
      <c r="I23" s="25"/>
      <c r="J23" s="25"/>
      <c r="K23" s="25"/>
      <c r="L23" s="25"/>
      <c r="M23" s="42"/>
      <c r="N23" s="26"/>
      <c r="O23" s="26"/>
      <c r="P23" s="26"/>
      <c r="Q23" s="26"/>
      <c r="R23" s="26"/>
      <c r="S23" s="26"/>
      <c r="T23" s="26"/>
      <c r="U23" s="20"/>
      <c r="V23" s="1">
        <v>503</v>
      </c>
      <c r="W23" s="26">
        <v>1</v>
      </c>
      <c r="X23" s="26"/>
      <c r="Y23" s="26">
        <v>1</v>
      </c>
      <c r="Z23" s="26"/>
      <c r="AA23" s="26"/>
      <c r="AB23" s="26"/>
      <c r="AC23" s="26"/>
      <c r="AD23" s="20"/>
      <c r="AE23" s="1"/>
      <c r="AF23" s="25"/>
      <c r="AG23" s="25"/>
      <c r="AH23" s="25"/>
      <c r="AI23" s="25"/>
      <c r="AJ23" s="25"/>
      <c r="AK23" s="25"/>
      <c r="AL23" s="25"/>
      <c r="AM23" s="20"/>
      <c r="AN23" s="1"/>
      <c r="AO23" s="26"/>
      <c r="AP23" s="26"/>
      <c r="AQ23" s="26"/>
      <c r="AR23" s="26"/>
      <c r="AS23" s="26"/>
      <c r="AT23" s="26"/>
      <c r="AU23" s="26"/>
      <c r="AV23" s="20"/>
      <c r="AW23" s="1"/>
      <c r="BE23" s="23"/>
    </row>
    <row r="24" spans="1:57" x14ac:dyDescent="0.25">
      <c r="A24" s="1">
        <v>504</v>
      </c>
      <c r="B24" s="25"/>
      <c r="C24" s="25"/>
      <c r="D24" s="25"/>
      <c r="E24" s="25">
        <v>1</v>
      </c>
      <c r="F24" s="20"/>
      <c r="G24" s="25">
        <v>1</v>
      </c>
      <c r="H24" s="25"/>
      <c r="I24" s="25"/>
      <c r="J24" s="25"/>
      <c r="K24" s="25"/>
      <c r="L24" s="25"/>
      <c r="M24" s="42"/>
      <c r="N24" s="26"/>
      <c r="O24" s="26"/>
      <c r="P24" s="26"/>
      <c r="Q24" s="26"/>
      <c r="R24" s="26"/>
      <c r="S24" s="26"/>
      <c r="T24" s="26"/>
      <c r="U24" s="20"/>
      <c r="V24" s="1"/>
      <c r="W24" s="26"/>
      <c r="X24" s="26"/>
      <c r="Y24" s="26"/>
      <c r="Z24" s="26"/>
      <c r="AA24" s="26"/>
      <c r="AB24" s="26"/>
      <c r="AC24" s="26"/>
      <c r="AD24" s="20"/>
      <c r="AE24" s="1"/>
      <c r="AF24" s="25"/>
      <c r="AG24" s="25"/>
      <c r="AH24" s="25"/>
      <c r="AI24" s="25"/>
      <c r="AJ24" s="25"/>
      <c r="AK24" s="25"/>
      <c r="AL24" s="25"/>
      <c r="AM24" s="20"/>
      <c r="AN24" s="1">
        <v>504</v>
      </c>
      <c r="AO24" s="26">
        <v>1</v>
      </c>
      <c r="AP24" s="26">
        <v>1</v>
      </c>
      <c r="AQ24" s="26"/>
      <c r="AR24" s="26"/>
      <c r="AS24" s="26"/>
      <c r="AT24" s="26"/>
      <c r="AU24" s="26"/>
      <c r="AV24" s="20"/>
      <c r="AW24" s="1"/>
      <c r="BE24" s="23"/>
    </row>
    <row r="25" spans="1:57" x14ac:dyDescent="0.25">
      <c r="A25" s="1">
        <v>505</v>
      </c>
      <c r="B25" s="25"/>
      <c r="C25" s="25"/>
      <c r="D25" s="25">
        <v>1</v>
      </c>
      <c r="E25" s="25"/>
      <c r="F25" s="20"/>
      <c r="G25" s="25"/>
      <c r="H25" s="25">
        <v>1</v>
      </c>
      <c r="I25" s="25"/>
      <c r="J25" s="25"/>
      <c r="K25" s="25"/>
      <c r="L25" s="25"/>
      <c r="M25" s="42"/>
      <c r="N25" s="26"/>
      <c r="O25" s="26"/>
      <c r="P25" s="26"/>
      <c r="Q25" s="26"/>
      <c r="R25" s="26"/>
      <c r="S25" s="26"/>
      <c r="T25" s="26"/>
      <c r="U25" s="20"/>
      <c r="V25" s="1"/>
      <c r="W25" s="26"/>
      <c r="X25" s="26"/>
      <c r="Y25" s="26"/>
      <c r="Z25" s="26"/>
      <c r="AA25" s="26"/>
      <c r="AB25" s="26"/>
      <c r="AC25" s="26"/>
      <c r="AD25" s="20"/>
      <c r="AE25" s="1">
        <v>505</v>
      </c>
      <c r="AF25" s="25">
        <v>1</v>
      </c>
      <c r="AG25" s="25"/>
      <c r="AH25" s="25">
        <v>1</v>
      </c>
      <c r="AI25" s="25"/>
      <c r="AJ25" s="25"/>
      <c r="AK25" s="25"/>
      <c r="AL25" s="25"/>
      <c r="AM25" s="20"/>
      <c r="AN25" s="1"/>
      <c r="AO25" s="26"/>
      <c r="AP25" s="26"/>
      <c r="AQ25" s="26"/>
      <c r="AR25" s="26"/>
      <c r="AS25" s="26"/>
      <c r="AT25" s="26"/>
      <c r="AU25" s="26"/>
      <c r="AV25" s="20"/>
      <c r="AW25" s="1"/>
      <c r="BE25" s="23"/>
    </row>
    <row r="26" spans="1:57" x14ac:dyDescent="0.25">
      <c r="A26" s="1">
        <v>506</v>
      </c>
      <c r="B26" s="25"/>
      <c r="C26" s="25">
        <v>1</v>
      </c>
      <c r="D26" s="25"/>
      <c r="E26" s="25"/>
      <c r="F26" s="20"/>
      <c r="G26" s="25"/>
      <c r="H26" s="25"/>
      <c r="I26" s="25">
        <v>1</v>
      </c>
      <c r="J26" s="25"/>
      <c r="K26" s="25"/>
      <c r="L26" s="25"/>
      <c r="M26" s="42"/>
      <c r="N26" s="26"/>
      <c r="O26" s="26"/>
      <c r="P26" s="26"/>
      <c r="Q26" s="26"/>
      <c r="R26" s="26"/>
      <c r="S26" s="26"/>
      <c r="T26" s="26"/>
      <c r="U26" s="20"/>
      <c r="V26" s="1">
        <v>506</v>
      </c>
      <c r="W26" s="26">
        <v>1</v>
      </c>
      <c r="X26" s="26"/>
      <c r="Y26" s="26"/>
      <c r="Z26" s="26">
        <v>1</v>
      </c>
      <c r="AA26" s="26"/>
      <c r="AB26" s="26"/>
      <c r="AC26" s="26"/>
      <c r="AD26" s="20"/>
      <c r="AE26" s="1"/>
      <c r="AF26" s="25"/>
      <c r="AG26" s="25"/>
      <c r="AH26" s="25"/>
      <c r="AI26" s="25"/>
      <c r="AJ26" s="25"/>
      <c r="AK26" s="25"/>
      <c r="AL26" s="25"/>
      <c r="AM26" s="20"/>
      <c r="AN26" s="1"/>
      <c r="AO26" s="26"/>
      <c r="AP26" s="26"/>
      <c r="AQ26" s="26"/>
      <c r="AR26" s="26"/>
      <c r="AS26" s="26"/>
      <c r="AT26" s="26"/>
      <c r="AU26" s="26"/>
      <c r="AV26" s="20"/>
      <c r="AW26" s="1"/>
      <c r="BE26" s="23"/>
    </row>
    <row r="27" spans="1:57" x14ac:dyDescent="0.25">
      <c r="A27" s="8" t="s">
        <v>4</v>
      </c>
      <c r="B27" s="25">
        <f t="shared" ref="B27:L27" si="0">SUM(B4:B26)</f>
        <v>1</v>
      </c>
      <c r="C27" s="25">
        <f t="shared" si="0"/>
        <v>18</v>
      </c>
      <c r="D27" s="25">
        <f t="shared" si="0"/>
        <v>2</v>
      </c>
      <c r="E27" s="25">
        <f t="shared" si="0"/>
        <v>1</v>
      </c>
      <c r="F27" s="20">
        <f t="shared" si="0"/>
        <v>1</v>
      </c>
      <c r="G27" s="25">
        <f t="shared" si="0"/>
        <v>2</v>
      </c>
      <c r="H27" s="25">
        <f t="shared" si="0"/>
        <v>11</v>
      </c>
      <c r="I27" s="25">
        <f t="shared" si="0"/>
        <v>9</v>
      </c>
      <c r="J27" s="25">
        <f t="shared" si="0"/>
        <v>1</v>
      </c>
      <c r="K27" s="25">
        <f t="shared" si="0"/>
        <v>0</v>
      </c>
      <c r="L27" s="25">
        <f t="shared" si="0"/>
        <v>0</v>
      </c>
      <c r="M27" s="28"/>
      <c r="N27" s="26">
        <f t="shared" ref="N27:T27" si="1">SUM(N4:N26)</f>
        <v>1</v>
      </c>
      <c r="O27" s="26">
        <f t="shared" si="1"/>
        <v>0</v>
      </c>
      <c r="P27" s="26">
        <f t="shared" si="1"/>
        <v>1</v>
      </c>
      <c r="Q27" s="26">
        <f t="shared" si="1"/>
        <v>0</v>
      </c>
      <c r="R27" s="26">
        <f t="shared" si="1"/>
        <v>0</v>
      </c>
      <c r="S27" s="26">
        <f t="shared" si="1"/>
        <v>0</v>
      </c>
      <c r="T27" s="26">
        <f t="shared" si="1"/>
        <v>0</v>
      </c>
      <c r="U27" s="20">
        <f>IF(SUM(O27:T27)=N27,N27,"Error")</f>
        <v>1</v>
      </c>
      <c r="V27" s="29"/>
      <c r="W27" s="26">
        <f>SUM(W4:W26)</f>
        <v>18</v>
      </c>
      <c r="X27" s="26">
        <f t="shared" ref="X27:AC27" si="2">SUM(X4:X26)</f>
        <v>1</v>
      </c>
      <c r="Y27" s="26">
        <f t="shared" si="2"/>
        <v>8</v>
      </c>
      <c r="Z27" s="26">
        <f t="shared" si="2"/>
        <v>8</v>
      </c>
      <c r="AA27" s="26">
        <f t="shared" si="2"/>
        <v>1</v>
      </c>
      <c r="AB27" s="26">
        <f t="shared" si="2"/>
        <v>0</v>
      </c>
      <c r="AC27" s="26">
        <f t="shared" si="2"/>
        <v>0</v>
      </c>
      <c r="AD27" s="20">
        <f>IF(SUM(X27:AC27)=W27,W27,"Error")</f>
        <v>18</v>
      </c>
      <c r="AF27" s="26">
        <f t="shared" ref="AF27:AL27" si="3">SUM(AF4:AF26)</f>
        <v>2</v>
      </c>
      <c r="AG27" s="26">
        <f t="shared" si="3"/>
        <v>0</v>
      </c>
      <c r="AH27" s="26">
        <f t="shared" si="3"/>
        <v>1</v>
      </c>
      <c r="AI27" s="26">
        <f t="shared" si="3"/>
        <v>1</v>
      </c>
      <c r="AJ27" s="26">
        <f t="shared" si="3"/>
        <v>0</v>
      </c>
      <c r="AK27" s="26">
        <f t="shared" si="3"/>
        <v>0</v>
      </c>
      <c r="AL27" s="26">
        <f t="shared" si="3"/>
        <v>0</v>
      </c>
      <c r="AM27" s="26">
        <f>IF(SUM(AG27:AL27)=AF27,AF27,"Error")</f>
        <v>2</v>
      </c>
      <c r="AN27" s="28"/>
      <c r="AO27" s="26">
        <f t="shared" ref="AO27:AU27" si="4">SUM(AO4:AO26)</f>
        <v>1</v>
      </c>
      <c r="AP27" s="26">
        <f t="shared" si="4"/>
        <v>1</v>
      </c>
      <c r="AQ27" s="26">
        <f t="shared" si="4"/>
        <v>0</v>
      </c>
      <c r="AR27" s="26">
        <f t="shared" si="4"/>
        <v>0</v>
      </c>
      <c r="AS27" s="26">
        <f t="shared" si="4"/>
        <v>0</v>
      </c>
      <c r="AT27" s="26">
        <f t="shared" si="4"/>
        <v>0</v>
      </c>
      <c r="AU27" s="26">
        <f t="shared" si="4"/>
        <v>0</v>
      </c>
      <c r="AV27" s="20">
        <f>IF(SUM(AP27:AU27)=AO27,AO27,"Error")</f>
        <v>1</v>
      </c>
      <c r="AX27" s="29">
        <f t="shared" ref="AX27:BD27" si="5">SUM(AX4:AX26)</f>
        <v>1</v>
      </c>
      <c r="AY27" s="29">
        <f t="shared" si="5"/>
        <v>0</v>
      </c>
      <c r="AZ27" s="29">
        <f t="shared" si="5"/>
        <v>1</v>
      </c>
      <c r="BA27" s="29">
        <f t="shared" si="5"/>
        <v>0</v>
      </c>
      <c r="BB27" s="29">
        <f t="shared" si="5"/>
        <v>0</v>
      </c>
      <c r="BC27" s="29">
        <f t="shared" si="5"/>
        <v>0</v>
      </c>
      <c r="BD27" s="29">
        <f t="shared" si="5"/>
        <v>0</v>
      </c>
      <c r="BE27" s="20">
        <f>IF(SUM(AY27:BD27)=AX27,AX27,"Error")</f>
        <v>1</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DB8BA3CB-D45D-43B4-ADCF-480A7CCE6D8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E30"/>
  <sheetViews>
    <sheetView workbookViewId="0">
      <selection activeCell="A30" sqref="A30"/>
    </sheetView>
  </sheetViews>
  <sheetFormatPr defaultRowHeight="15" x14ac:dyDescent="0.25"/>
  <cols>
    <col min="1" max="1" width="11.85546875" customWidth="1"/>
    <col min="2" max="2" width="5.5703125" customWidth="1"/>
    <col min="3" max="3" width="7.140625" customWidth="1"/>
    <col min="4" max="4" width="7.42578125" customWidth="1"/>
    <col min="5" max="5" width="10.140625" customWidth="1"/>
    <col min="6" max="6" width="5.7109375" customWidth="1"/>
    <col min="7" max="7" width="4.85546875" customWidth="1"/>
    <col min="8" max="8" width="6" customWidth="1"/>
    <col min="9" max="9" width="8.140625" customWidth="1"/>
    <col min="10" max="10" width="6.5703125" customWidth="1"/>
    <col min="11" max="11" width="6.28515625" customWidth="1"/>
    <col min="13" max="13" width="12.5703125" customWidth="1"/>
    <col min="14" max="14" width="7" customWidth="1"/>
    <col min="15" max="15" width="6.28515625" customWidth="1"/>
    <col min="16" max="16" width="6.42578125" customWidth="1"/>
    <col min="17" max="17" width="7.5703125" customWidth="1"/>
    <col min="18" max="19" width="7" customWidth="1"/>
    <col min="21" max="21" width="8.28515625" customWidth="1"/>
    <col min="22" max="22" width="13" customWidth="1"/>
    <col min="23" max="23" width="4.7109375" customWidth="1"/>
    <col min="24" max="24" width="6.140625" customWidth="1"/>
    <col min="25" max="25" width="5.7109375" customWidth="1"/>
    <col min="27" max="27" width="6.42578125" customWidth="1"/>
    <col min="28" max="28" width="7.5703125" customWidth="1"/>
    <col min="31" max="31" width="12.5703125" customWidth="1"/>
    <col min="32" max="32" width="7.28515625" customWidth="1"/>
    <col min="33" max="33" width="5.5703125" customWidth="1"/>
    <col min="34" max="34" width="4.5703125" customWidth="1"/>
    <col min="36" max="36" width="6.42578125" customWidth="1"/>
    <col min="37" max="37" width="6.5703125" customWidth="1"/>
    <col min="40" max="40" width="13.28515625" customWidth="1"/>
    <col min="41" max="41" width="6.5703125" customWidth="1"/>
    <col min="42" max="42" width="5.7109375" customWidth="1"/>
    <col min="43" max="43" width="6.140625" customWidth="1"/>
    <col min="45" max="45" width="5.5703125" customWidth="1"/>
    <col min="46" max="46" width="6.28515625" customWidth="1"/>
    <col min="49" max="49" width="12.7109375" customWidth="1"/>
    <col min="50" max="50" width="6.7109375" customWidth="1"/>
    <col min="51" max="51" width="5.42578125" customWidth="1"/>
    <col min="52" max="52" width="5.7109375" customWidth="1"/>
    <col min="54" max="54" width="6.42578125" customWidth="1"/>
    <col min="55" max="55" width="6.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507</v>
      </c>
      <c r="B4" s="25"/>
      <c r="C4" s="25"/>
      <c r="D4" s="25"/>
      <c r="E4" s="25"/>
      <c r="F4" s="25">
        <v>1</v>
      </c>
      <c r="G4" s="30"/>
      <c r="H4" s="27">
        <v>1</v>
      </c>
      <c r="I4" s="27"/>
      <c r="J4" s="27"/>
      <c r="K4" s="27"/>
      <c r="L4" s="19"/>
      <c r="M4" s="1"/>
      <c r="U4" s="39"/>
      <c r="V4" s="1"/>
      <c r="W4" s="38"/>
      <c r="X4" s="38"/>
      <c r="Y4" s="38"/>
      <c r="Z4" s="38"/>
      <c r="AA4" s="38"/>
      <c r="AB4" s="38"/>
      <c r="AC4" s="38"/>
      <c r="AD4" s="39"/>
      <c r="AE4" s="1"/>
      <c r="AF4" s="25"/>
      <c r="AG4" s="25"/>
      <c r="AH4" s="25"/>
      <c r="AI4" s="25"/>
      <c r="AJ4" s="25"/>
      <c r="AK4" s="25"/>
      <c r="AL4" s="25"/>
      <c r="AM4" s="25"/>
      <c r="AN4" s="37"/>
      <c r="AO4" s="38"/>
      <c r="AP4" s="38"/>
      <c r="AQ4" s="38"/>
      <c r="AR4" s="38"/>
      <c r="AS4" s="38"/>
      <c r="AT4" s="38"/>
      <c r="AU4" s="38"/>
      <c r="AV4" s="39"/>
      <c r="AW4" s="1">
        <v>507</v>
      </c>
      <c r="AX4">
        <v>1</v>
      </c>
      <c r="AZ4">
        <v>1</v>
      </c>
      <c r="BE4" s="39"/>
    </row>
    <row r="5" spans="1:57" x14ac:dyDescent="0.25">
      <c r="A5" s="1">
        <v>508</v>
      </c>
      <c r="B5" s="25"/>
      <c r="C5" s="25">
        <v>1</v>
      </c>
      <c r="D5" s="25"/>
      <c r="E5" s="25"/>
      <c r="F5" s="25"/>
      <c r="G5" s="31"/>
      <c r="H5" s="26">
        <v>1</v>
      </c>
      <c r="I5" s="26"/>
      <c r="J5" s="26"/>
      <c r="K5" s="26"/>
      <c r="L5" s="20"/>
      <c r="M5" s="1"/>
      <c r="U5" s="23"/>
      <c r="V5" s="1">
        <v>508</v>
      </c>
      <c r="W5" s="29">
        <v>1</v>
      </c>
      <c r="X5" s="29"/>
      <c r="Y5" s="29">
        <v>1</v>
      </c>
      <c r="Z5" s="29"/>
      <c r="AA5" s="29"/>
      <c r="AB5" s="29"/>
      <c r="AC5" s="29"/>
      <c r="AD5" s="23"/>
      <c r="AE5" s="1"/>
      <c r="AF5" s="25"/>
      <c r="AG5" s="25"/>
      <c r="AH5" s="25"/>
      <c r="AI5" s="25"/>
      <c r="AJ5" s="25"/>
      <c r="AK5" s="25"/>
      <c r="AL5" s="25"/>
      <c r="AM5" s="25"/>
      <c r="AN5" s="28"/>
      <c r="AO5" s="29"/>
      <c r="AP5" s="29"/>
      <c r="AQ5" s="29"/>
      <c r="AR5" s="29"/>
      <c r="AS5" s="29"/>
      <c r="AT5" s="29"/>
      <c r="AU5" s="29"/>
      <c r="AV5" s="23"/>
      <c r="AW5" s="1"/>
      <c r="BE5" s="23"/>
    </row>
    <row r="6" spans="1:57" x14ac:dyDescent="0.25">
      <c r="A6" s="1">
        <v>509</v>
      </c>
      <c r="B6" s="25"/>
      <c r="C6" s="25">
        <v>1</v>
      </c>
      <c r="D6" s="25"/>
      <c r="E6" s="25"/>
      <c r="F6" s="25"/>
      <c r="G6" s="31"/>
      <c r="H6" s="26">
        <v>1</v>
      </c>
      <c r="I6" s="26"/>
      <c r="J6" s="26"/>
      <c r="K6" s="26"/>
      <c r="L6" s="20"/>
      <c r="M6" s="1"/>
      <c r="U6" s="23"/>
      <c r="V6" s="1">
        <v>509</v>
      </c>
      <c r="W6" s="29">
        <v>1</v>
      </c>
      <c r="X6" s="29"/>
      <c r="Y6" s="29">
        <v>1</v>
      </c>
      <c r="Z6" s="29"/>
      <c r="AA6" s="29"/>
      <c r="AB6" s="29"/>
      <c r="AC6" s="29"/>
      <c r="AD6" s="23"/>
      <c r="AE6" s="1"/>
      <c r="AF6" s="25"/>
      <c r="AG6" s="25"/>
      <c r="AH6" s="25"/>
      <c r="AI6" s="25"/>
      <c r="AJ6" s="25"/>
      <c r="AK6" s="25"/>
      <c r="AL6" s="25"/>
      <c r="AM6" s="25"/>
      <c r="AN6" s="28"/>
      <c r="AO6" s="29"/>
      <c r="AP6" s="29"/>
      <c r="AQ6" s="29"/>
      <c r="AR6" s="29"/>
      <c r="AS6" s="29"/>
      <c r="AT6" s="29"/>
      <c r="AU6" s="29"/>
      <c r="AV6" s="23"/>
      <c r="AW6" s="1"/>
      <c r="BE6" s="23"/>
    </row>
    <row r="7" spans="1:57" x14ac:dyDescent="0.25">
      <c r="A7" s="1">
        <v>510</v>
      </c>
      <c r="B7" s="25"/>
      <c r="C7" s="25">
        <v>1</v>
      </c>
      <c r="D7" s="25"/>
      <c r="E7" s="25"/>
      <c r="F7" s="25"/>
      <c r="G7" s="31"/>
      <c r="H7" s="26">
        <v>1</v>
      </c>
      <c r="I7" s="26"/>
      <c r="J7" s="26"/>
      <c r="K7" s="26"/>
      <c r="L7" s="20"/>
      <c r="M7" s="1"/>
      <c r="U7" s="23"/>
      <c r="V7" s="1">
        <v>510</v>
      </c>
      <c r="W7" s="29">
        <v>1</v>
      </c>
      <c r="X7" s="29"/>
      <c r="Y7" s="29">
        <v>1</v>
      </c>
      <c r="Z7" s="29"/>
      <c r="AA7" s="29"/>
      <c r="AB7" s="29"/>
      <c r="AC7" s="29"/>
      <c r="AD7" s="23"/>
      <c r="AE7" s="1"/>
      <c r="AF7" s="25"/>
      <c r="AG7" s="25"/>
      <c r="AH7" s="25"/>
      <c r="AI7" s="25"/>
      <c r="AJ7" s="25"/>
      <c r="AK7" s="25"/>
      <c r="AL7" s="25"/>
      <c r="AM7" s="25"/>
      <c r="AN7" s="28"/>
      <c r="AO7" s="29"/>
      <c r="AP7" s="29"/>
      <c r="AQ7" s="29"/>
      <c r="AR7" s="29"/>
      <c r="AS7" s="29"/>
      <c r="AT7" s="29"/>
      <c r="AU7" s="29"/>
      <c r="AV7" s="23"/>
      <c r="AW7" s="1"/>
      <c r="BE7" s="23"/>
    </row>
    <row r="8" spans="1:57" x14ac:dyDescent="0.25">
      <c r="A8" s="1">
        <v>511</v>
      </c>
      <c r="B8" s="25"/>
      <c r="C8" s="25">
        <v>1</v>
      </c>
      <c r="D8" s="25"/>
      <c r="E8" s="25"/>
      <c r="F8" s="25"/>
      <c r="G8" s="31"/>
      <c r="H8" s="26">
        <v>1</v>
      </c>
      <c r="I8" s="26"/>
      <c r="J8" s="26"/>
      <c r="K8" s="26"/>
      <c r="L8" s="20"/>
      <c r="M8" s="1"/>
      <c r="U8" s="23"/>
      <c r="V8" s="1">
        <v>511</v>
      </c>
      <c r="W8" s="41">
        <v>1</v>
      </c>
      <c r="X8" s="29"/>
      <c r="Y8" s="41">
        <v>1</v>
      </c>
      <c r="Z8" s="29"/>
      <c r="AA8" s="29"/>
      <c r="AB8" s="29"/>
      <c r="AC8" s="29"/>
      <c r="AD8" s="23"/>
      <c r="AE8" s="1"/>
      <c r="AF8" s="25"/>
      <c r="AG8" s="25"/>
      <c r="AH8" s="25"/>
      <c r="AI8" s="25"/>
      <c r="AJ8" s="25"/>
      <c r="AK8" s="25"/>
      <c r="AL8" s="25"/>
      <c r="AM8" s="25"/>
      <c r="AN8" s="28"/>
      <c r="AO8" s="29"/>
      <c r="AP8" s="29"/>
      <c r="AQ8" s="29"/>
      <c r="AR8" s="29"/>
      <c r="AS8" s="29"/>
      <c r="AT8" s="29"/>
      <c r="AU8" s="29"/>
      <c r="AV8" s="23"/>
      <c r="AW8" s="1"/>
      <c r="BE8" s="23"/>
    </row>
    <row r="9" spans="1:57" x14ac:dyDescent="0.25">
      <c r="A9" s="1">
        <v>512</v>
      </c>
      <c r="B9" s="25"/>
      <c r="C9" s="25">
        <v>1</v>
      </c>
      <c r="D9" s="25"/>
      <c r="E9" s="25"/>
      <c r="F9" s="25"/>
      <c r="G9" s="31"/>
      <c r="H9" s="26">
        <v>1</v>
      </c>
      <c r="I9" s="26"/>
      <c r="J9" s="26"/>
      <c r="K9" s="26"/>
      <c r="L9" s="20"/>
      <c r="M9" s="1"/>
      <c r="U9" s="23"/>
      <c r="V9" s="1">
        <v>512</v>
      </c>
      <c r="W9" s="41">
        <v>1</v>
      </c>
      <c r="X9" s="29"/>
      <c r="Y9" s="41">
        <v>1</v>
      </c>
      <c r="Z9" s="29"/>
      <c r="AA9" s="29"/>
      <c r="AB9" s="29"/>
      <c r="AC9" s="29"/>
      <c r="AD9" s="23"/>
      <c r="AE9" s="1"/>
      <c r="AF9" s="25"/>
      <c r="AG9" s="25"/>
      <c r="AH9" s="25"/>
      <c r="AI9" s="25"/>
      <c r="AJ9" s="25"/>
      <c r="AK9" s="25"/>
      <c r="AL9" s="25"/>
      <c r="AM9" s="25"/>
      <c r="AN9" s="28"/>
      <c r="AO9" s="29"/>
      <c r="AP9" s="29"/>
      <c r="AQ9" s="29"/>
      <c r="AR9" s="29"/>
      <c r="AS9" s="29"/>
      <c r="AT9" s="29"/>
      <c r="AU9" s="29"/>
      <c r="AV9" s="23"/>
      <c r="AW9" s="1"/>
      <c r="BE9" s="23"/>
    </row>
    <row r="10" spans="1:57" x14ac:dyDescent="0.25">
      <c r="A10" s="1">
        <v>513</v>
      </c>
      <c r="B10" s="25"/>
      <c r="C10" s="25">
        <v>1</v>
      </c>
      <c r="D10" s="25"/>
      <c r="E10" s="25"/>
      <c r="F10" s="25"/>
      <c r="G10" s="31"/>
      <c r="H10" s="26">
        <v>1</v>
      </c>
      <c r="I10" s="26"/>
      <c r="J10" s="26"/>
      <c r="K10" s="26"/>
      <c r="L10" s="20"/>
      <c r="M10" s="1"/>
      <c r="U10" s="23"/>
      <c r="V10" s="1">
        <v>513</v>
      </c>
      <c r="W10" s="41">
        <v>1</v>
      </c>
      <c r="X10" s="29"/>
      <c r="Y10" s="41">
        <v>1</v>
      </c>
      <c r="Z10" s="29"/>
      <c r="AA10" s="29"/>
      <c r="AB10" s="29"/>
      <c r="AC10" s="29"/>
      <c r="AD10" s="23"/>
      <c r="AE10" s="1"/>
      <c r="AF10" s="25"/>
      <c r="AG10" s="25"/>
      <c r="AH10" s="25"/>
      <c r="AI10" s="25"/>
      <c r="AJ10" s="25"/>
      <c r="AK10" s="25"/>
      <c r="AL10" s="25"/>
      <c r="AM10" s="25"/>
      <c r="AN10" s="28"/>
      <c r="AO10" s="29"/>
      <c r="AP10" s="29"/>
      <c r="AQ10" s="29"/>
      <c r="AR10" s="29"/>
      <c r="AS10" s="29"/>
      <c r="AT10" s="29"/>
      <c r="AU10" s="29"/>
      <c r="AV10" s="23"/>
      <c r="AW10" s="1"/>
      <c r="BE10" s="23"/>
    </row>
    <row r="11" spans="1:57" x14ac:dyDescent="0.25">
      <c r="A11" s="1">
        <v>514</v>
      </c>
      <c r="B11" s="25"/>
      <c r="C11" s="25">
        <v>1</v>
      </c>
      <c r="D11" s="25"/>
      <c r="E11" s="25"/>
      <c r="F11" s="25"/>
      <c r="G11" s="31"/>
      <c r="H11" s="26">
        <v>1</v>
      </c>
      <c r="I11" s="26"/>
      <c r="J11" s="26"/>
      <c r="K11" s="26"/>
      <c r="L11" s="20"/>
      <c r="M11" s="1"/>
      <c r="U11" s="23"/>
      <c r="V11" s="1">
        <v>514</v>
      </c>
      <c r="W11" s="41">
        <v>1</v>
      </c>
      <c r="X11" s="29"/>
      <c r="Y11" s="41">
        <v>1</v>
      </c>
      <c r="Z11" s="29"/>
      <c r="AA11" s="29"/>
      <c r="AB11" s="29"/>
      <c r="AC11" s="29"/>
      <c r="AD11" s="23"/>
      <c r="AE11" s="1"/>
      <c r="AF11" s="25"/>
      <c r="AG11" s="25"/>
      <c r="AH11" s="25"/>
      <c r="AI11" s="25"/>
      <c r="AJ11" s="25"/>
      <c r="AK11" s="25"/>
      <c r="AL11" s="25"/>
      <c r="AM11" s="25"/>
      <c r="AN11" s="28"/>
      <c r="AO11" s="29"/>
      <c r="AP11" s="29"/>
      <c r="AQ11" s="29"/>
      <c r="AR11" s="29"/>
      <c r="AS11" s="29"/>
      <c r="AT11" s="29"/>
      <c r="AU11" s="29"/>
      <c r="AV11" s="23"/>
      <c r="AW11" s="1"/>
      <c r="BE11" s="23"/>
    </row>
    <row r="12" spans="1:57" x14ac:dyDescent="0.25">
      <c r="A12" s="1">
        <v>515</v>
      </c>
      <c r="B12" s="25"/>
      <c r="C12" s="25">
        <v>1</v>
      </c>
      <c r="D12" s="25"/>
      <c r="E12" s="25"/>
      <c r="F12" s="25"/>
      <c r="G12" s="31"/>
      <c r="H12" s="26">
        <v>1</v>
      </c>
      <c r="I12" s="26"/>
      <c r="J12" s="26"/>
      <c r="K12" s="26"/>
      <c r="L12" s="20"/>
      <c r="M12" s="1"/>
      <c r="U12" s="23"/>
      <c r="V12" s="1">
        <v>515</v>
      </c>
      <c r="W12" s="41">
        <v>1</v>
      </c>
      <c r="X12" s="29"/>
      <c r="Y12" s="41">
        <v>1</v>
      </c>
      <c r="Z12" s="29"/>
      <c r="AA12" s="29"/>
      <c r="AB12" s="29"/>
      <c r="AC12" s="29"/>
      <c r="AD12" s="23"/>
      <c r="AE12" s="1"/>
      <c r="AF12" s="25"/>
      <c r="AG12" s="25"/>
      <c r="AH12" s="25"/>
      <c r="AI12" s="25"/>
      <c r="AJ12" s="25"/>
      <c r="AK12" s="25"/>
      <c r="AL12" s="25"/>
      <c r="AM12" s="25"/>
      <c r="AN12" s="28"/>
      <c r="AO12" s="29"/>
      <c r="AP12" s="29"/>
      <c r="AQ12" s="29"/>
      <c r="AR12" s="29"/>
      <c r="AS12" s="29"/>
      <c r="AT12" s="29"/>
      <c r="AU12" s="29"/>
      <c r="AV12" s="23"/>
      <c r="AW12" s="1"/>
      <c r="BE12" s="23"/>
    </row>
    <row r="13" spans="1:57" x14ac:dyDescent="0.25">
      <c r="A13" s="1">
        <v>516</v>
      </c>
      <c r="B13" s="25"/>
      <c r="C13" s="25">
        <v>1</v>
      </c>
      <c r="D13" s="25"/>
      <c r="E13" s="25"/>
      <c r="F13" s="25"/>
      <c r="G13" s="31"/>
      <c r="H13" s="26">
        <v>1</v>
      </c>
      <c r="I13" s="26"/>
      <c r="J13" s="26"/>
      <c r="K13" s="26"/>
      <c r="L13" s="20"/>
      <c r="M13" s="1"/>
      <c r="U13" s="23"/>
      <c r="V13" s="1">
        <v>516</v>
      </c>
      <c r="W13" s="41">
        <v>1</v>
      </c>
      <c r="X13" s="29"/>
      <c r="Y13" s="41">
        <v>1</v>
      </c>
      <c r="Z13" s="29"/>
      <c r="AA13" s="29"/>
      <c r="AB13" s="29"/>
      <c r="AC13" s="29"/>
      <c r="AD13" s="23"/>
      <c r="AE13" s="1"/>
      <c r="AF13" s="25"/>
      <c r="AG13" s="25"/>
      <c r="AH13" s="25"/>
      <c r="AI13" s="25"/>
      <c r="AJ13" s="25"/>
      <c r="AK13" s="25"/>
      <c r="AL13" s="25"/>
      <c r="AM13" s="25"/>
      <c r="AN13" s="28"/>
      <c r="AO13" s="29"/>
      <c r="AP13" s="29"/>
      <c r="AQ13" s="29"/>
      <c r="AR13" s="29"/>
      <c r="AS13" s="29"/>
      <c r="AT13" s="29"/>
      <c r="AU13" s="29"/>
      <c r="AV13" s="23"/>
      <c r="AW13" s="1"/>
      <c r="BE13" s="23"/>
    </row>
    <row r="14" spans="1:57" x14ac:dyDescent="0.25">
      <c r="A14" s="1">
        <v>517</v>
      </c>
      <c r="B14" s="25"/>
      <c r="C14" s="25"/>
      <c r="D14" s="25">
        <v>1</v>
      </c>
      <c r="E14" s="25"/>
      <c r="F14" s="25"/>
      <c r="G14" s="31"/>
      <c r="H14" s="26">
        <v>1</v>
      </c>
      <c r="I14" s="26"/>
      <c r="J14" s="26"/>
      <c r="K14" s="26"/>
      <c r="L14" s="20"/>
      <c r="M14" s="1"/>
      <c r="U14" s="23"/>
      <c r="V14" s="1"/>
      <c r="W14" s="29"/>
      <c r="X14" s="29"/>
      <c r="Y14" s="29"/>
      <c r="Z14" s="29"/>
      <c r="AA14" s="29"/>
      <c r="AB14" s="29"/>
      <c r="AC14" s="29"/>
      <c r="AD14" s="23"/>
      <c r="AE14" s="1">
        <v>517</v>
      </c>
      <c r="AF14" s="25">
        <v>1</v>
      </c>
      <c r="AG14" s="25"/>
      <c r="AH14" s="25">
        <v>1</v>
      </c>
      <c r="AI14" s="25"/>
      <c r="AJ14" s="25"/>
      <c r="AK14" s="25"/>
      <c r="AL14" s="25"/>
      <c r="AM14" s="25"/>
      <c r="AN14" s="28"/>
      <c r="AO14" s="29"/>
      <c r="AP14" s="29"/>
      <c r="AQ14" s="29"/>
      <c r="AR14" s="29"/>
      <c r="AS14" s="29"/>
      <c r="AT14" s="29"/>
      <c r="AU14" s="29"/>
      <c r="AV14" s="23"/>
      <c r="AW14" s="1"/>
      <c r="BE14" s="23"/>
    </row>
    <row r="15" spans="1:57" x14ac:dyDescent="0.25">
      <c r="A15" s="1">
        <v>518</v>
      </c>
      <c r="B15" s="25"/>
      <c r="C15" s="25"/>
      <c r="D15" s="25">
        <v>1</v>
      </c>
      <c r="E15" s="25"/>
      <c r="F15" s="25"/>
      <c r="G15" s="31"/>
      <c r="H15" s="26">
        <v>1</v>
      </c>
      <c r="I15" s="26"/>
      <c r="J15" s="26"/>
      <c r="K15" s="26"/>
      <c r="L15" s="20"/>
      <c r="M15" s="1"/>
      <c r="U15" s="23"/>
      <c r="V15" s="1"/>
      <c r="W15" s="29"/>
      <c r="X15" s="29"/>
      <c r="Y15" s="29"/>
      <c r="Z15" s="29"/>
      <c r="AA15" s="29"/>
      <c r="AB15" s="29"/>
      <c r="AC15" s="29"/>
      <c r="AD15" s="23"/>
      <c r="AE15" s="1">
        <v>518</v>
      </c>
      <c r="AF15" s="25">
        <v>1</v>
      </c>
      <c r="AG15" s="25"/>
      <c r="AH15" s="25">
        <v>1</v>
      </c>
      <c r="AI15" s="25"/>
      <c r="AJ15" s="25"/>
      <c r="AK15" s="25"/>
      <c r="AL15" s="25"/>
      <c r="AM15" s="25"/>
      <c r="AN15" s="28"/>
      <c r="AO15" s="29"/>
      <c r="AP15" s="29"/>
      <c r="AQ15" s="29"/>
      <c r="AR15" s="29"/>
      <c r="AS15" s="29"/>
      <c r="AT15" s="29"/>
      <c r="AU15" s="29"/>
      <c r="AV15" s="23"/>
      <c r="AW15" s="1"/>
      <c r="BE15" s="23"/>
    </row>
    <row r="16" spans="1:57" x14ac:dyDescent="0.25">
      <c r="A16" s="1" t="s">
        <v>459</v>
      </c>
      <c r="B16" s="25"/>
      <c r="C16" s="25">
        <v>1</v>
      </c>
      <c r="D16" s="25"/>
      <c r="E16" s="25"/>
      <c r="F16" s="25"/>
      <c r="G16" s="31"/>
      <c r="H16" s="26"/>
      <c r="I16" s="26">
        <v>1</v>
      </c>
      <c r="J16" s="26"/>
      <c r="K16" s="26"/>
      <c r="L16" s="20"/>
      <c r="M16" s="1"/>
      <c r="U16" s="23"/>
      <c r="V16" s="1" t="s">
        <v>459</v>
      </c>
      <c r="W16" s="41">
        <v>1</v>
      </c>
      <c r="X16" s="29"/>
      <c r="Y16" s="29"/>
      <c r="Z16" s="29">
        <v>1</v>
      </c>
      <c r="AA16" s="29"/>
      <c r="AB16" s="29"/>
      <c r="AC16" s="29"/>
      <c r="AD16" s="23"/>
      <c r="AE16" s="1"/>
      <c r="AF16" s="25"/>
      <c r="AG16" s="25"/>
      <c r="AH16" s="25"/>
      <c r="AI16" s="25"/>
      <c r="AJ16" s="25"/>
      <c r="AK16" s="25"/>
      <c r="AL16" s="25"/>
      <c r="AM16" s="25"/>
      <c r="AN16" s="28"/>
      <c r="AO16" s="29"/>
      <c r="AP16" s="29"/>
      <c r="AQ16" s="29"/>
      <c r="AR16" s="29"/>
      <c r="AS16" s="29"/>
      <c r="AT16" s="29"/>
      <c r="AU16" s="29"/>
      <c r="AV16" s="23"/>
      <c r="AW16" s="1"/>
      <c r="BE16" s="23"/>
    </row>
    <row r="17" spans="1:57" x14ac:dyDescent="0.25">
      <c r="A17" s="1">
        <v>520</v>
      </c>
      <c r="B17" s="25"/>
      <c r="C17" s="25">
        <v>1</v>
      </c>
      <c r="D17" s="25"/>
      <c r="E17" s="25"/>
      <c r="F17" s="25"/>
      <c r="G17" s="31"/>
      <c r="H17" s="26">
        <v>1</v>
      </c>
      <c r="I17" s="26"/>
      <c r="J17" s="26"/>
      <c r="K17" s="26"/>
      <c r="L17" s="20"/>
      <c r="M17" s="1"/>
      <c r="U17" s="23"/>
      <c r="V17" s="1">
        <v>520</v>
      </c>
      <c r="W17" s="41">
        <v>1</v>
      </c>
      <c r="X17" s="29"/>
      <c r="Y17" s="29">
        <v>1</v>
      </c>
      <c r="Z17" s="29"/>
      <c r="AA17" s="29"/>
      <c r="AB17" s="29"/>
      <c r="AC17" s="29"/>
      <c r="AD17" s="23"/>
      <c r="AE17" s="1"/>
      <c r="AF17" s="25"/>
      <c r="AG17" s="25"/>
      <c r="AH17" s="25"/>
      <c r="AI17" s="25"/>
      <c r="AJ17" s="25"/>
      <c r="AK17" s="25"/>
      <c r="AL17" s="25"/>
      <c r="AM17" s="25"/>
      <c r="AN17" s="28"/>
      <c r="AO17" s="29"/>
      <c r="AP17" s="29"/>
      <c r="AQ17" s="29"/>
      <c r="AR17" s="29"/>
      <c r="AS17" s="29"/>
      <c r="AT17" s="29"/>
      <c r="AU17" s="29"/>
      <c r="AV17" s="23"/>
      <c r="AW17" s="1"/>
      <c r="BE17" s="23"/>
    </row>
    <row r="18" spans="1:57" x14ac:dyDescent="0.25">
      <c r="A18" s="1">
        <v>521</v>
      </c>
      <c r="B18" s="25"/>
      <c r="C18" s="25">
        <v>1</v>
      </c>
      <c r="D18" s="25"/>
      <c r="E18" s="25"/>
      <c r="F18" s="25"/>
      <c r="G18" s="31"/>
      <c r="H18" s="26">
        <v>1</v>
      </c>
      <c r="I18" s="26"/>
      <c r="J18" s="26"/>
      <c r="K18" s="26"/>
      <c r="L18" s="20"/>
      <c r="M18" s="1"/>
      <c r="U18" s="23"/>
      <c r="V18" s="1">
        <v>521</v>
      </c>
      <c r="W18" s="41">
        <v>1</v>
      </c>
      <c r="X18" s="29"/>
      <c r="Y18" s="29">
        <v>1</v>
      </c>
      <c r="Z18" s="29"/>
      <c r="AA18" s="29"/>
      <c r="AB18" s="29"/>
      <c r="AC18" s="29"/>
      <c r="AD18" s="23"/>
      <c r="AE18" s="1"/>
      <c r="AF18" s="25"/>
      <c r="AG18" s="25"/>
      <c r="AH18" s="25"/>
      <c r="AI18" s="25"/>
      <c r="AJ18" s="25"/>
      <c r="AK18" s="25"/>
      <c r="AL18" s="25"/>
      <c r="AM18" s="25"/>
      <c r="AN18" s="28"/>
      <c r="AO18" s="29"/>
      <c r="AP18" s="29"/>
      <c r="AQ18" s="29"/>
      <c r="AR18" s="29"/>
      <c r="AS18" s="29"/>
      <c r="AT18" s="29"/>
      <c r="AU18" s="29"/>
      <c r="AV18" s="23"/>
      <c r="AW18" s="1"/>
      <c r="BE18" s="23"/>
    </row>
    <row r="19" spans="1:57" x14ac:dyDescent="0.25">
      <c r="A19" s="1">
        <v>522</v>
      </c>
      <c r="B19" s="25"/>
      <c r="C19" s="25">
        <v>1</v>
      </c>
      <c r="D19" s="25"/>
      <c r="E19" s="25"/>
      <c r="F19" s="25"/>
      <c r="G19" s="31"/>
      <c r="H19" s="26">
        <v>1</v>
      </c>
      <c r="I19" s="26"/>
      <c r="J19" s="26"/>
      <c r="K19" s="26"/>
      <c r="L19" s="20"/>
      <c r="M19" s="1"/>
      <c r="U19" s="23"/>
      <c r="V19" s="1">
        <v>522</v>
      </c>
      <c r="W19" s="41">
        <v>1</v>
      </c>
      <c r="X19" s="29"/>
      <c r="Y19" s="29">
        <v>1</v>
      </c>
      <c r="Z19" s="29"/>
      <c r="AA19" s="29"/>
      <c r="AB19" s="29"/>
      <c r="AC19" s="29"/>
      <c r="AD19" s="23"/>
      <c r="AE19" s="1"/>
      <c r="AF19" s="25"/>
      <c r="AG19" s="25"/>
      <c r="AH19" s="25"/>
      <c r="AI19" s="25"/>
      <c r="AJ19" s="25"/>
      <c r="AK19" s="25"/>
      <c r="AL19" s="25"/>
      <c r="AM19" s="25"/>
      <c r="AN19" s="28"/>
      <c r="AO19" s="29"/>
      <c r="AP19" s="29"/>
      <c r="AQ19" s="29"/>
      <c r="AR19" s="29"/>
      <c r="AS19" s="29"/>
      <c r="AT19" s="29"/>
      <c r="AU19" s="29"/>
      <c r="AV19" s="23"/>
      <c r="AW19" s="1"/>
      <c r="BE19" s="23"/>
    </row>
    <row r="20" spans="1:57" x14ac:dyDescent="0.25">
      <c r="A20" s="1">
        <v>523</v>
      </c>
      <c r="B20" s="25"/>
      <c r="C20" s="25">
        <v>1</v>
      </c>
      <c r="D20" s="25"/>
      <c r="E20" s="25"/>
      <c r="F20" s="25"/>
      <c r="G20" s="31"/>
      <c r="H20" s="26">
        <v>1</v>
      </c>
      <c r="I20" s="26"/>
      <c r="J20" s="26"/>
      <c r="K20" s="26"/>
      <c r="L20" s="20"/>
      <c r="M20" s="1"/>
      <c r="U20" s="23"/>
      <c r="V20" s="1">
        <v>523</v>
      </c>
      <c r="W20" s="41">
        <v>1</v>
      </c>
      <c r="X20" s="29"/>
      <c r="Y20" s="41">
        <v>1</v>
      </c>
      <c r="Z20" s="29"/>
      <c r="AA20" s="29"/>
      <c r="AB20" s="29"/>
      <c r="AC20" s="29"/>
      <c r="AD20" s="23"/>
      <c r="AE20" s="1"/>
      <c r="AF20" s="25"/>
      <c r="AG20" s="25"/>
      <c r="AH20" s="25"/>
      <c r="AI20" s="25"/>
      <c r="AJ20" s="25"/>
      <c r="AK20" s="25"/>
      <c r="AL20" s="25"/>
      <c r="AM20" s="25"/>
      <c r="AN20" s="28"/>
      <c r="AO20" s="29"/>
      <c r="AP20" s="29"/>
      <c r="AQ20" s="29"/>
      <c r="AR20" s="29"/>
      <c r="AS20" s="29"/>
      <c r="AT20" s="29"/>
      <c r="AU20" s="29"/>
      <c r="AV20" s="23"/>
      <c r="AW20" s="1"/>
      <c r="BE20" s="23"/>
    </row>
    <row r="21" spans="1:57" x14ac:dyDescent="0.25">
      <c r="A21" s="1">
        <v>524</v>
      </c>
      <c r="B21" s="25"/>
      <c r="C21" s="25">
        <v>1</v>
      </c>
      <c r="D21" s="25"/>
      <c r="E21" s="25"/>
      <c r="F21" s="25"/>
      <c r="G21" s="31"/>
      <c r="H21" s="26"/>
      <c r="I21" s="26"/>
      <c r="J21" s="26">
        <v>1</v>
      </c>
      <c r="K21" s="26"/>
      <c r="L21" s="20"/>
      <c r="M21" s="1"/>
      <c r="U21" s="23"/>
      <c r="V21" s="1">
        <v>524</v>
      </c>
      <c r="W21" s="41">
        <v>1</v>
      </c>
      <c r="X21" s="29"/>
      <c r="Y21" s="29"/>
      <c r="Z21" s="29"/>
      <c r="AA21" s="29">
        <v>1</v>
      </c>
      <c r="AB21" s="29"/>
      <c r="AC21" s="29"/>
      <c r="AD21" s="23"/>
      <c r="AE21" s="1"/>
      <c r="AF21" s="25"/>
      <c r="AG21" s="25"/>
      <c r="AH21" s="25"/>
      <c r="AI21" s="25"/>
      <c r="AJ21" s="25"/>
      <c r="AK21" s="25"/>
      <c r="AL21" s="25"/>
      <c r="AM21" s="25"/>
      <c r="AN21" s="28"/>
      <c r="AO21" s="29"/>
      <c r="AP21" s="29"/>
      <c r="AQ21" s="29"/>
      <c r="AR21" s="29"/>
      <c r="AS21" s="29"/>
      <c r="AT21" s="29"/>
      <c r="AU21" s="29"/>
      <c r="AV21" s="23"/>
      <c r="AW21" s="1"/>
      <c r="BE21" s="23"/>
    </row>
    <row r="22" spans="1:57" x14ac:dyDescent="0.25">
      <c r="A22" s="1">
        <v>525</v>
      </c>
      <c r="B22" s="25"/>
      <c r="C22" s="25"/>
      <c r="D22" s="25">
        <v>1</v>
      </c>
      <c r="E22" s="25"/>
      <c r="F22" s="25"/>
      <c r="G22" s="31"/>
      <c r="H22" s="26">
        <v>1</v>
      </c>
      <c r="I22" s="26"/>
      <c r="J22" s="26"/>
      <c r="K22" s="26"/>
      <c r="L22" s="20"/>
      <c r="M22" s="1"/>
      <c r="U22" s="23"/>
      <c r="V22" s="1"/>
      <c r="W22" s="29"/>
      <c r="X22" s="29"/>
      <c r="Y22" s="29"/>
      <c r="Z22" s="29"/>
      <c r="AA22" s="29"/>
      <c r="AB22" s="29"/>
      <c r="AC22" s="29"/>
      <c r="AD22" s="23"/>
      <c r="AE22" s="1">
        <v>525</v>
      </c>
      <c r="AF22" s="25">
        <v>1</v>
      </c>
      <c r="AG22" s="25"/>
      <c r="AH22" s="25">
        <v>1</v>
      </c>
      <c r="AI22" s="25"/>
      <c r="AJ22" s="25"/>
      <c r="AK22" s="25"/>
      <c r="AL22" s="25"/>
      <c r="AM22" s="25"/>
      <c r="AN22" s="28"/>
      <c r="AO22" s="29"/>
      <c r="AP22" s="29"/>
      <c r="AQ22" s="29"/>
      <c r="AR22" s="29"/>
      <c r="AS22" s="29"/>
      <c r="AT22" s="29"/>
      <c r="AU22" s="29"/>
      <c r="AV22" s="23"/>
      <c r="AW22" s="1"/>
      <c r="BE22" s="23"/>
    </row>
    <row r="23" spans="1:57" x14ac:dyDescent="0.25">
      <c r="A23" s="1">
        <v>526</v>
      </c>
      <c r="B23" s="25"/>
      <c r="C23" s="25">
        <v>8</v>
      </c>
      <c r="D23" s="25"/>
      <c r="E23" s="25"/>
      <c r="F23" s="25"/>
      <c r="G23" s="31"/>
      <c r="H23" s="26">
        <v>8</v>
      </c>
      <c r="I23" s="26"/>
      <c r="J23" s="26"/>
      <c r="K23" s="26"/>
      <c r="L23" s="20"/>
      <c r="M23" s="1"/>
      <c r="U23" s="23"/>
      <c r="V23" s="1">
        <v>526</v>
      </c>
      <c r="W23" s="41">
        <v>8</v>
      </c>
      <c r="X23" s="29"/>
      <c r="Y23" s="41">
        <v>8</v>
      </c>
      <c r="Z23" s="29"/>
      <c r="AA23" s="29"/>
      <c r="AB23" s="29"/>
      <c r="AC23" s="29"/>
      <c r="AD23" s="23"/>
      <c r="AE23" s="1"/>
      <c r="AF23" s="25"/>
      <c r="AG23" s="25"/>
      <c r="AH23" s="25"/>
      <c r="AI23" s="25"/>
      <c r="AJ23" s="25"/>
      <c r="AK23" s="25"/>
      <c r="AL23" s="25"/>
      <c r="AM23" s="25"/>
      <c r="AN23" s="28"/>
      <c r="AO23" s="29"/>
      <c r="AP23" s="29"/>
      <c r="AQ23" s="29"/>
      <c r="AR23" s="29"/>
      <c r="AS23" s="29"/>
      <c r="AT23" s="29"/>
      <c r="AU23" s="29"/>
      <c r="AV23" s="23"/>
      <c r="AW23" s="1"/>
      <c r="BE23" s="23"/>
    </row>
    <row r="24" spans="1:57" x14ac:dyDescent="0.25">
      <c r="A24" s="1">
        <v>527</v>
      </c>
      <c r="B24" s="25"/>
      <c r="C24" s="25">
        <v>1</v>
      </c>
      <c r="D24" s="25"/>
      <c r="E24" s="25"/>
      <c r="F24" s="25"/>
      <c r="G24" s="31"/>
      <c r="H24" s="26"/>
      <c r="I24" s="26">
        <v>1</v>
      </c>
      <c r="J24" s="26"/>
      <c r="K24" s="26"/>
      <c r="L24" s="20"/>
      <c r="M24" s="1"/>
      <c r="U24" s="23"/>
      <c r="V24" s="1">
        <v>527</v>
      </c>
      <c r="W24" s="41">
        <v>1</v>
      </c>
      <c r="X24" s="29"/>
      <c r="Y24" s="29"/>
      <c r="Z24" s="29">
        <v>1</v>
      </c>
      <c r="AA24" s="29"/>
      <c r="AB24" s="29"/>
      <c r="AC24" s="29"/>
      <c r="AD24" s="23"/>
      <c r="AE24" s="1"/>
      <c r="AF24" s="25"/>
      <c r="AG24" s="25"/>
      <c r="AH24" s="25"/>
      <c r="AI24" s="25"/>
      <c r="AJ24" s="25"/>
      <c r="AK24" s="25"/>
      <c r="AL24" s="25"/>
      <c r="AM24" s="25"/>
      <c r="AN24" s="28"/>
      <c r="AO24" s="29"/>
      <c r="AP24" s="29"/>
      <c r="AQ24" s="29"/>
      <c r="AR24" s="29"/>
      <c r="AS24" s="29"/>
      <c r="AT24" s="29"/>
      <c r="AU24" s="29"/>
      <c r="AV24" s="23"/>
      <c r="AW24" s="1"/>
      <c r="BE24" s="23"/>
    </row>
    <row r="25" spans="1:57" x14ac:dyDescent="0.25">
      <c r="A25" s="1">
        <v>528</v>
      </c>
      <c r="B25" s="25"/>
      <c r="C25" s="25">
        <v>1</v>
      </c>
      <c r="D25" s="25"/>
      <c r="E25" s="25"/>
      <c r="F25" s="25"/>
      <c r="G25" s="31"/>
      <c r="H25" s="26"/>
      <c r="I25" s="26">
        <v>1</v>
      </c>
      <c r="J25" s="26"/>
      <c r="K25" s="26"/>
      <c r="L25" s="20"/>
      <c r="M25" s="1"/>
      <c r="U25" s="23"/>
      <c r="V25" s="1">
        <v>528</v>
      </c>
      <c r="W25" s="41">
        <v>1</v>
      </c>
      <c r="X25" s="29"/>
      <c r="Y25" s="29"/>
      <c r="Z25" s="29">
        <v>1</v>
      </c>
      <c r="AA25" s="29"/>
      <c r="AB25" s="29"/>
      <c r="AC25" s="29"/>
      <c r="AD25" s="23"/>
      <c r="AE25" s="1"/>
      <c r="AF25" s="25"/>
      <c r="AG25" s="25"/>
      <c r="AH25" s="25"/>
      <c r="AI25" s="25"/>
      <c r="AJ25" s="25"/>
      <c r="AK25" s="25"/>
      <c r="AL25" s="25"/>
      <c r="AM25" s="25"/>
      <c r="AN25" s="28"/>
      <c r="AO25" s="29"/>
      <c r="AP25" s="29"/>
      <c r="AQ25" s="29"/>
      <c r="AR25" s="29"/>
      <c r="AS25" s="29"/>
      <c r="AT25" s="29"/>
      <c r="AU25" s="29"/>
      <c r="AV25" s="23"/>
      <c r="AW25" s="1"/>
      <c r="BE25" s="23"/>
    </row>
    <row r="26" spans="1:57" x14ac:dyDescent="0.25">
      <c r="A26" s="1">
        <v>529</v>
      </c>
      <c r="B26" s="25"/>
      <c r="C26" s="25">
        <v>1</v>
      </c>
      <c r="D26" s="25"/>
      <c r="E26" s="25"/>
      <c r="F26" s="25"/>
      <c r="G26" s="31"/>
      <c r="H26" s="26">
        <v>1</v>
      </c>
      <c r="I26" s="26"/>
      <c r="J26" s="26"/>
      <c r="K26" s="26"/>
      <c r="L26" s="20"/>
      <c r="M26" s="1"/>
      <c r="U26" s="23"/>
      <c r="V26" s="1">
        <v>529</v>
      </c>
      <c r="W26" s="41">
        <v>1</v>
      </c>
      <c r="X26" s="29"/>
      <c r="Y26" s="29">
        <v>1</v>
      </c>
      <c r="Z26" s="29"/>
      <c r="AA26" s="29"/>
      <c r="AB26" s="29"/>
      <c r="AC26" s="29"/>
      <c r="AD26" s="23"/>
      <c r="AE26" s="1"/>
      <c r="AF26" s="25"/>
      <c r="AG26" s="25"/>
      <c r="AH26" s="25"/>
      <c r="AI26" s="25"/>
      <c r="AJ26" s="25"/>
      <c r="AK26" s="25"/>
      <c r="AL26" s="25"/>
      <c r="AM26" s="25"/>
      <c r="AN26" s="28"/>
      <c r="AO26" s="29"/>
      <c r="AP26" s="29"/>
      <c r="AQ26" s="29"/>
      <c r="AR26" s="29"/>
      <c r="AS26" s="29"/>
      <c r="AT26" s="29"/>
      <c r="AU26" s="29"/>
      <c r="AV26" s="23"/>
      <c r="AW26" s="1"/>
      <c r="BE26" s="23"/>
    </row>
    <row r="27" spans="1:57" x14ac:dyDescent="0.25">
      <c r="A27" s="1">
        <v>530</v>
      </c>
      <c r="B27" s="25"/>
      <c r="C27" s="25">
        <v>1</v>
      </c>
      <c r="D27" s="25"/>
      <c r="E27" s="25"/>
      <c r="F27" s="25"/>
      <c r="G27" s="31"/>
      <c r="H27" s="26"/>
      <c r="I27" s="26">
        <v>1</v>
      </c>
      <c r="J27" s="26"/>
      <c r="K27" s="26"/>
      <c r="L27" s="20"/>
      <c r="M27" s="1"/>
      <c r="U27" s="23"/>
      <c r="V27" s="1">
        <v>530</v>
      </c>
      <c r="W27" s="41">
        <v>1</v>
      </c>
      <c r="X27" s="29"/>
      <c r="Y27" s="29"/>
      <c r="Z27" s="29">
        <v>1</v>
      </c>
      <c r="AA27" s="29"/>
      <c r="AB27" s="29"/>
      <c r="AC27" s="29"/>
      <c r="AD27" s="23"/>
      <c r="AE27" s="1"/>
      <c r="AF27" s="25"/>
      <c r="AG27" s="25"/>
      <c r="AH27" s="25"/>
      <c r="AI27" s="25"/>
      <c r="AJ27" s="25"/>
      <c r="AK27" s="25"/>
      <c r="AL27" s="25"/>
      <c r="AM27" s="25"/>
      <c r="AN27" s="28"/>
      <c r="AO27" s="29"/>
      <c r="AP27" s="29"/>
      <c r="AQ27" s="29"/>
      <c r="AR27" s="29"/>
      <c r="AS27" s="29"/>
      <c r="AT27" s="29"/>
      <c r="AU27" s="29"/>
      <c r="AV27" s="23"/>
      <c r="AW27" s="1"/>
      <c r="BE27" s="23"/>
    </row>
    <row r="28" spans="1:57" x14ac:dyDescent="0.25">
      <c r="A28" s="8" t="s">
        <v>4</v>
      </c>
      <c r="B28" s="25">
        <f>SUM(B4:B26)</f>
        <v>0</v>
      </c>
      <c r="C28" s="25">
        <f>SUM(C4:C27)</f>
        <v>27</v>
      </c>
      <c r="D28" s="25">
        <f t="shared" ref="D28:L28" si="0">SUM(D4:D27)</f>
        <v>3</v>
      </c>
      <c r="E28" s="25">
        <f t="shared" si="0"/>
        <v>0</v>
      </c>
      <c r="F28" s="25">
        <f t="shared" si="0"/>
        <v>1</v>
      </c>
      <c r="G28" s="25">
        <f t="shared" si="0"/>
        <v>0</v>
      </c>
      <c r="H28" s="25">
        <f t="shared" si="0"/>
        <v>26</v>
      </c>
      <c r="I28" s="25">
        <f t="shared" si="0"/>
        <v>4</v>
      </c>
      <c r="J28" s="25">
        <f t="shared" si="0"/>
        <v>1</v>
      </c>
      <c r="K28" s="25">
        <f t="shared" si="0"/>
        <v>0</v>
      </c>
      <c r="L28" s="25">
        <f t="shared" si="0"/>
        <v>0</v>
      </c>
      <c r="N28">
        <f t="shared" ref="N28:T28" si="1">SUM(N4:N26)</f>
        <v>0</v>
      </c>
      <c r="O28">
        <f t="shared" si="1"/>
        <v>0</v>
      </c>
      <c r="P28">
        <f t="shared" si="1"/>
        <v>0</v>
      </c>
      <c r="Q28">
        <f t="shared" si="1"/>
        <v>0</v>
      </c>
      <c r="R28">
        <f t="shared" si="1"/>
        <v>0</v>
      </c>
      <c r="S28">
        <f t="shared" si="1"/>
        <v>0</v>
      </c>
      <c r="T28">
        <f t="shared" si="1"/>
        <v>0</v>
      </c>
      <c r="U28" s="20">
        <f>IF(SUM(O28:T28)=N28,N28,"Error")</f>
        <v>0</v>
      </c>
      <c r="V28" s="28"/>
      <c r="W28" s="29">
        <f>SUM(W4:W27)</f>
        <v>27</v>
      </c>
      <c r="X28" s="29">
        <f t="shared" ref="X28:AC28" si="2">SUM(X4:X27)</f>
        <v>0</v>
      </c>
      <c r="Y28" s="29">
        <f t="shared" si="2"/>
        <v>22</v>
      </c>
      <c r="Z28" s="29">
        <f t="shared" si="2"/>
        <v>4</v>
      </c>
      <c r="AA28" s="29">
        <f t="shared" si="2"/>
        <v>1</v>
      </c>
      <c r="AB28" s="29">
        <f t="shared" si="2"/>
        <v>0</v>
      </c>
      <c r="AC28" s="29">
        <f t="shared" si="2"/>
        <v>0</v>
      </c>
      <c r="AD28" s="20">
        <f>IF(SUM(X28:AC28)=W28,W28,"Error")</f>
        <v>27</v>
      </c>
      <c r="AF28" s="26">
        <f t="shared" ref="AF28:AL28" si="3">SUM(AF4:AF27)</f>
        <v>3</v>
      </c>
      <c r="AG28" s="26">
        <f t="shared" si="3"/>
        <v>0</v>
      </c>
      <c r="AH28" s="26">
        <f t="shared" si="3"/>
        <v>3</v>
      </c>
      <c r="AI28" s="26">
        <f t="shared" si="3"/>
        <v>0</v>
      </c>
      <c r="AJ28" s="26">
        <f t="shared" si="3"/>
        <v>0</v>
      </c>
      <c r="AK28" s="26">
        <f t="shared" si="3"/>
        <v>0</v>
      </c>
      <c r="AL28" s="26">
        <f t="shared" si="3"/>
        <v>0</v>
      </c>
      <c r="AM28" s="26">
        <f>IF(SUM(AG28:AL28)=AF28,AF28,"Error")</f>
        <v>3</v>
      </c>
      <c r="AN28" s="28"/>
      <c r="AO28" s="29">
        <f t="shared" ref="AO28:AU28" si="4">SUM(AO4:AO27)</f>
        <v>0</v>
      </c>
      <c r="AP28" s="29">
        <f t="shared" si="4"/>
        <v>0</v>
      </c>
      <c r="AQ28" s="29">
        <f t="shared" si="4"/>
        <v>0</v>
      </c>
      <c r="AR28" s="29">
        <f t="shared" si="4"/>
        <v>0</v>
      </c>
      <c r="AS28" s="29">
        <f t="shared" si="4"/>
        <v>0</v>
      </c>
      <c r="AT28" s="29">
        <f t="shared" si="4"/>
        <v>0</v>
      </c>
      <c r="AU28" s="29">
        <f t="shared" si="4"/>
        <v>0</v>
      </c>
      <c r="AV28" s="20">
        <f>IF(SUM(AP28:AU28)=AO28,AO28,"Error")</f>
        <v>0</v>
      </c>
      <c r="AX28" s="29">
        <f t="shared" ref="AX28:BD28" si="5">SUM(AX4:AX27)</f>
        <v>1</v>
      </c>
      <c r="AY28" s="29">
        <f t="shared" si="5"/>
        <v>0</v>
      </c>
      <c r="AZ28" s="29">
        <f t="shared" si="5"/>
        <v>1</v>
      </c>
      <c r="BA28" s="29">
        <f t="shared" si="5"/>
        <v>0</v>
      </c>
      <c r="BB28" s="29">
        <f t="shared" si="5"/>
        <v>0</v>
      </c>
      <c r="BC28" s="29">
        <f t="shared" si="5"/>
        <v>0</v>
      </c>
      <c r="BD28" s="29">
        <f t="shared" si="5"/>
        <v>0</v>
      </c>
      <c r="BE28" s="20">
        <f>IF(SUM(AY28:BD28)=AX28,AX28,"Error")</f>
        <v>1</v>
      </c>
    </row>
    <row r="30" spans="1:57" x14ac:dyDescent="0.25">
      <c r="A30" s="48" t="s">
        <v>585</v>
      </c>
    </row>
  </sheetData>
  <mergeCells count="8">
    <mergeCell ref="AN2:AV2"/>
    <mergeCell ref="AW2:BE2"/>
    <mergeCell ref="A1:L1"/>
    <mergeCell ref="B2:F2"/>
    <mergeCell ref="G2:L2"/>
    <mergeCell ref="M2:U2"/>
    <mergeCell ref="V2:AD2"/>
    <mergeCell ref="AE2:AM2"/>
  </mergeCells>
  <hyperlinks>
    <hyperlink ref="A30" location="Discussion_Forum!A1" display="Discussion Forum" xr:uid="{C2A1CA26-BD58-424D-894C-6A213A252D29}"/>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E40"/>
  <sheetViews>
    <sheetView topLeftCell="A6" workbookViewId="0">
      <selection activeCell="A40" sqref="A40"/>
    </sheetView>
  </sheetViews>
  <sheetFormatPr defaultRowHeight="15" x14ac:dyDescent="0.25"/>
  <cols>
    <col min="1" max="1" width="12.85546875" customWidth="1"/>
    <col min="2" max="2" width="6.42578125" customWidth="1"/>
    <col min="3" max="3" width="7.140625" customWidth="1"/>
    <col min="4" max="4" width="7.28515625" customWidth="1"/>
    <col min="5" max="5" width="9.7109375" customWidth="1"/>
    <col min="6" max="6" width="7.28515625" customWidth="1"/>
    <col min="7" max="7" width="6.7109375" customWidth="1"/>
    <col min="8" max="8" width="5.5703125" customWidth="1"/>
    <col min="10" max="10" width="6.5703125" customWidth="1"/>
    <col min="11" max="11" width="7.42578125" customWidth="1"/>
    <col min="13" max="13" width="12.85546875" customWidth="1"/>
    <col min="14" max="14" width="7.140625" customWidth="1"/>
    <col min="15" max="15" width="6.42578125" customWidth="1"/>
    <col min="16" max="16" width="7" customWidth="1"/>
    <col min="18" max="18" width="7" customWidth="1"/>
    <col min="19" max="19" width="7.5703125" customWidth="1"/>
    <col min="22" max="22" width="12.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530</v>
      </c>
      <c r="B4" s="25">
        <v>1</v>
      </c>
      <c r="C4" s="25"/>
      <c r="D4" s="25"/>
      <c r="E4" s="25"/>
      <c r="F4" s="25"/>
      <c r="G4" s="30"/>
      <c r="H4" s="27">
        <v>1</v>
      </c>
      <c r="I4" s="27"/>
      <c r="J4" s="27"/>
      <c r="K4" s="27"/>
      <c r="L4" s="19"/>
      <c r="M4" s="1" t="s">
        <v>530</v>
      </c>
      <c r="N4" s="25">
        <v>1</v>
      </c>
      <c r="O4" s="25"/>
      <c r="P4" s="25">
        <v>1</v>
      </c>
      <c r="Q4" s="25"/>
      <c r="R4" s="25"/>
      <c r="S4" s="25"/>
      <c r="T4" s="25"/>
      <c r="U4" s="19"/>
      <c r="V4" s="1"/>
      <c r="W4" s="27"/>
      <c r="X4" s="27"/>
      <c r="Y4" s="27"/>
      <c r="Z4" s="27"/>
      <c r="AA4" s="27"/>
      <c r="AB4" s="27"/>
      <c r="AC4" s="27"/>
      <c r="AD4" s="19"/>
      <c r="AN4" s="37"/>
      <c r="AO4" s="38"/>
      <c r="AP4" s="38"/>
      <c r="AQ4" s="38"/>
      <c r="AR4" s="38"/>
      <c r="AS4" s="38"/>
      <c r="AT4" s="38"/>
      <c r="AU4" s="38"/>
      <c r="AV4" s="39"/>
      <c r="BE4" s="39"/>
    </row>
    <row r="5" spans="1:57" x14ac:dyDescent="0.25">
      <c r="A5" s="1">
        <v>532</v>
      </c>
      <c r="B5" s="25"/>
      <c r="C5" s="25">
        <v>1</v>
      </c>
      <c r="D5" s="25"/>
      <c r="E5" s="25"/>
      <c r="F5" s="25"/>
      <c r="G5" s="31"/>
      <c r="H5" s="26">
        <v>1</v>
      </c>
      <c r="I5" s="26"/>
      <c r="J5" s="26"/>
      <c r="K5" s="26"/>
      <c r="L5" s="20"/>
      <c r="N5" s="25"/>
      <c r="O5" s="25"/>
      <c r="P5" s="25"/>
      <c r="Q5" s="25"/>
      <c r="R5" s="25"/>
      <c r="S5" s="25"/>
      <c r="T5" s="25"/>
      <c r="U5" s="20"/>
      <c r="V5" s="1">
        <v>532</v>
      </c>
      <c r="W5" s="26">
        <v>1</v>
      </c>
      <c r="X5" s="26"/>
      <c r="Y5" s="26">
        <v>1</v>
      </c>
      <c r="Z5" s="26"/>
      <c r="AA5" s="26"/>
      <c r="AB5" s="26"/>
      <c r="AC5" s="26"/>
      <c r="AD5" s="20"/>
      <c r="AN5" s="28"/>
      <c r="AO5" s="29"/>
      <c r="AP5" s="29"/>
      <c r="AQ5" s="29"/>
      <c r="AR5" s="29"/>
      <c r="AS5" s="29"/>
      <c r="AT5" s="29"/>
      <c r="AU5" s="29"/>
      <c r="AV5" s="23"/>
      <c r="BE5" s="23"/>
    </row>
    <row r="6" spans="1:57" x14ac:dyDescent="0.25">
      <c r="A6" s="1">
        <v>533</v>
      </c>
      <c r="B6" s="25"/>
      <c r="C6" s="25">
        <v>1</v>
      </c>
      <c r="D6" s="25"/>
      <c r="E6" s="25"/>
      <c r="F6" s="25"/>
      <c r="G6" s="31"/>
      <c r="H6" s="26">
        <v>1</v>
      </c>
      <c r="I6" s="26"/>
      <c r="J6" s="26"/>
      <c r="K6" s="26"/>
      <c r="L6" s="20"/>
      <c r="N6" s="25"/>
      <c r="O6" s="25"/>
      <c r="P6" s="25"/>
      <c r="Q6" s="25"/>
      <c r="R6" s="25"/>
      <c r="S6" s="25"/>
      <c r="T6" s="25"/>
      <c r="U6" s="20"/>
      <c r="V6" s="1">
        <v>533</v>
      </c>
      <c r="W6" s="26">
        <v>1</v>
      </c>
      <c r="X6" s="26"/>
      <c r="Y6" s="26">
        <v>1</v>
      </c>
      <c r="Z6" s="26"/>
      <c r="AA6" s="26"/>
      <c r="AB6" s="26"/>
      <c r="AC6" s="26"/>
      <c r="AD6" s="20"/>
      <c r="AN6" s="28"/>
      <c r="AO6" s="29"/>
      <c r="AP6" s="29"/>
      <c r="AQ6" s="29"/>
      <c r="AR6" s="29"/>
      <c r="AS6" s="29"/>
      <c r="AT6" s="29"/>
      <c r="AU6" s="29"/>
      <c r="AV6" s="23"/>
      <c r="BE6" s="23"/>
    </row>
    <row r="7" spans="1:57" x14ac:dyDescent="0.25">
      <c r="A7" s="1">
        <v>534</v>
      </c>
      <c r="B7" s="25"/>
      <c r="C7" s="25">
        <v>1</v>
      </c>
      <c r="D7" s="25"/>
      <c r="E7" s="25"/>
      <c r="F7" s="25"/>
      <c r="G7" s="31"/>
      <c r="H7" s="26"/>
      <c r="I7" s="26">
        <v>1</v>
      </c>
      <c r="J7" s="26"/>
      <c r="K7" s="26"/>
      <c r="L7" s="20"/>
      <c r="N7" s="25"/>
      <c r="O7" s="25"/>
      <c r="P7" s="25"/>
      <c r="Q7" s="25"/>
      <c r="R7" s="25"/>
      <c r="S7" s="25"/>
      <c r="T7" s="25"/>
      <c r="U7" s="20"/>
      <c r="V7" s="1">
        <v>534</v>
      </c>
      <c r="W7" s="26">
        <v>1</v>
      </c>
      <c r="X7" s="26"/>
      <c r="Y7" s="26"/>
      <c r="Z7" s="26">
        <v>1</v>
      </c>
      <c r="AA7" s="26"/>
      <c r="AB7" s="26"/>
      <c r="AC7" s="26"/>
      <c r="AD7" s="20"/>
      <c r="AN7" s="28"/>
      <c r="AO7" s="29"/>
      <c r="AP7" s="29"/>
      <c r="AQ7" s="29"/>
      <c r="AR7" s="29"/>
      <c r="AS7" s="29"/>
      <c r="AT7" s="29"/>
      <c r="AU7" s="29"/>
      <c r="AV7" s="23"/>
      <c r="BE7" s="23"/>
    </row>
    <row r="8" spans="1:57" x14ac:dyDescent="0.25">
      <c r="A8" s="1">
        <v>535</v>
      </c>
      <c r="B8" s="25"/>
      <c r="C8" s="25">
        <v>1</v>
      </c>
      <c r="D8" s="25"/>
      <c r="E8" s="25"/>
      <c r="F8" s="25"/>
      <c r="G8" s="31"/>
      <c r="H8" s="26">
        <v>1</v>
      </c>
      <c r="I8" s="26"/>
      <c r="J8" s="26"/>
      <c r="K8" s="26"/>
      <c r="L8" s="20"/>
      <c r="N8" s="25"/>
      <c r="O8" s="25"/>
      <c r="P8" s="25"/>
      <c r="Q8" s="25"/>
      <c r="R8" s="25"/>
      <c r="S8" s="25"/>
      <c r="T8" s="25"/>
      <c r="U8" s="20"/>
      <c r="V8" s="1">
        <v>535</v>
      </c>
      <c r="W8" s="32">
        <v>1</v>
      </c>
      <c r="X8" s="26"/>
      <c r="Y8" s="26">
        <v>1</v>
      </c>
      <c r="Z8" s="26"/>
      <c r="AA8" s="26"/>
      <c r="AB8" s="26"/>
      <c r="AC8" s="26"/>
      <c r="AD8" s="20"/>
      <c r="AN8" s="28"/>
      <c r="AO8" s="29"/>
      <c r="AP8" s="29"/>
      <c r="AQ8" s="29"/>
      <c r="AR8" s="29"/>
      <c r="AS8" s="29"/>
      <c r="AT8" s="29"/>
      <c r="AU8" s="29"/>
      <c r="AV8" s="23"/>
      <c r="BE8" s="23"/>
    </row>
    <row r="9" spans="1:57" x14ac:dyDescent="0.25">
      <c r="A9" s="1">
        <v>536</v>
      </c>
      <c r="B9" s="25"/>
      <c r="C9" s="25">
        <v>1</v>
      </c>
      <c r="D9" s="25"/>
      <c r="E9" s="25"/>
      <c r="F9" s="25"/>
      <c r="G9" s="31"/>
      <c r="H9" s="26"/>
      <c r="I9" s="26">
        <v>1</v>
      </c>
      <c r="J9" s="26"/>
      <c r="K9" s="26"/>
      <c r="L9" s="20"/>
      <c r="N9" s="25"/>
      <c r="O9" s="25"/>
      <c r="P9" s="25"/>
      <c r="Q9" s="25"/>
      <c r="R9" s="25"/>
      <c r="S9" s="25"/>
      <c r="T9" s="25"/>
      <c r="U9" s="20"/>
      <c r="V9" s="1">
        <v>536</v>
      </c>
      <c r="W9" s="32">
        <v>1</v>
      </c>
      <c r="X9" s="26"/>
      <c r="Y9" s="26"/>
      <c r="Z9" s="26">
        <v>1</v>
      </c>
      <c r="AA9" s="26"/>
      <c r="AB9" s="26"/>
      <c r="AC9" s="26"/>
      <c r="AD9" s="20"/>
      <c r="AN9" s="28"/>
      <c r="AO9" s="29"/>
      <c r="AP9" s="29"/>
      <c r="AQ9" s="29"/>
      <c r="AR9" s="29"/>
      <c r="AS9" s="29"/>
      <c r="AT9" s="29"/>
      <c r="AU9" s="29"/>
      <c r="AV9" s="23"/>
      <c r="BE9" s="23"/>
    </row>
    <row r="10" spans="1:57" x14ac:dyDescent="0.25">
      <c r="A10" s="1">
        <v>537</v>
      </c>
      <c r="B10" s="25"/>
      <c r="C10" s="25">
        <v>1</v>
      </c>
      <c r="D10" s="25"/>
      <c r="E10" s="25"/>
      <c r="F10" s="25"/>
      <c r="G10" s="31"/>
      <c r="H10" s="26">
        <v>1</v>
      </c>
      <c r="I10" s="26"/>
      <c r="J10" s="26"/>
      <c r="K10" s="26"/>
      <c r="L10" s="20"/>
      <c r="N10" s="25"/>
      <c r="O10" s="25"/>
      <c r="P10" s="25"/>
      <c r="Q10" s="25"/>
      <c r="R10" s="25"/>
      <c r="S10" s="25"/>
      <c r="T10" s="25"/>
      <c r="U10" s="20"/>
      <c r="V10" s="1">
        <v>537</v>
      </c>
      <c r="W10" s="32">
        <v>1</v>
      </c>
      <c r="X10" s="26"/>
      <c r="Y10" s="32">
        <v>1</v>
      </c>
      <c r="Z10" s="26"/>
      <c r="AA10" s="26"/>
      <c r="AB10" s="26"/>
      <c r="AC10" s="26"/>
      <c r="AD10" s="20"/>
      <c r="AN10" s="28"/>
      <c r="AO10" s="29"/>
      <c r="AP10" s="29"/>
      <c r="AQ10" s="29"/>
      <c r="AR10" s="29"/>
      <c r="AS10" s="29"/>
      <c r="AT10" s="29"/>
      <c r="AU10" s="29"/>
      <c r="AV10" s="23"/>
      <c r="BE10" s="23"/>
    </row>
    <row r="11" spans="1:57" x14ac:dyDescent="0.25">
      <c r="A11" s="1">
        <v>538</v>
      </c>
      <c r="B11" s="25"/>
      <c r="C11" s="25">
        <v>1</v>
      </c>
      <c r="D11" s="25"/>
      <c r="E11" s="25"/>
      <c r="F11" s="25"/>
      <c r="G11" s="31"/>
      <c r="H11" s="26">
        <v>1</v>
      </c>
      <c r="I11" s="26"/>
      <c r="J11" s="26"/>
      <c r="K11" s="26"/>
      <c r="L11" s="20"/>
      <c r="N11" s="25"/>
      <c r="O11" s="25"/>
      <c r="P11" s="25"/>
      <c r="Q11" s="25"/>
      <c r="R11" s="25"/>
      <c r="S11" s="25"/>
      <c r="T11" s="25"/>
      <c r="U11" s="20"/>
      <c r="V11" s="1">
        <v>538</v>
      </c>
      <c r="W11" s="32">
        <v>1</v>
      </c>
      <c r="X11" s="26"/>
      <c r="Y11" s="32">
        <v>1</v>
      </c>
      <c r="Z11" s="26"/>
      <c r="AA11" s="26"/>
      <c r="AB11" s="26"/>
      <c r="AC11" s="26"/>
      <c r="AD11" s="20"/>
      <c r="AN11" s="28"/>
      <c r="AO11" s="29"/>
      <c r="AP11" s="29"/>
      <c r="AQ11" s="29"/>
      <c r="AR11" s="29"/>
      <c r="AS11" s="29"/>
      <c r="AT11" s="29"/>
      <c r="AU11" s="29"/>
      <c r="AV11" s="23"/>
      <c r="BE11" s="23"/>
    </row>
    <row r="12" spans="1:57" x14ac:dyDescent="0.25">
      <c r="A12" s="1">
        <v>539</v>
      </c>
      <c r="B12" s="25"/>
      <c r="C12" s="25">
        <v>1</v>
      </c>
      <c r="D12" s="25"/>
      <c r="E12" s="25"/>
      <c r="F12" s="25"/>
      <c r="G12" s="31"/>
      <c r="H12" s="26"/>
      <c r="I12" s="26"/>
      <c r="J12" s="26">
        <v>1</v>
      </c>
      <c r="K12" s="26"/>
      <c r="L12" s="20"/>
      <c r="M12" s="1"/>
      <c r="N12" s="25"/>
      <c r="O12" s="25"/>
      <c r="P12" s="25"/>
      <c r="Q12" s="25"/>
      <c r="R12" s="25"/>
      <c r="S12" s="25"/>
      <c r="T12" s="25"/>
      <c r="U12" s="20"/>
      <c r="V12" s="1">
        <v>539</v>
      </c>
      <c r="W12" s="32">
        <v>1</v>
      </c>
      <c r="X12" s="26"/>
      <c r="Y12" s="26"/>
      <c r="Z12" s="26"/>
      <c r="AA12" s="26">
        <v>1</v>
      </c>
      <c r="AB12" s="26"/>
      <c r="AC12" s="26"/>
      <c r="AD12" s="20"/>
      <c r="AN12" s="28"/>
      <c r="AO12" s="29"/>
      <c r="AP12" s="29"/>
      <c r="AQ12" s="29"/>
      <c r="AR12" s="29"/>
      <c r="AS12" s="29"/>
      <c r="AT12" s="29"/>
      <c r="AU12" s="29"/>
      <c r="AV12" s="23"/>
      <c r="BE12" s="23"/>
    </row>
    <row r="13" spans="1:57" x14ac:dyDescent="0.25">
      <c r="A13" s="1">
        <v>540</v>
      </c>
      <c r="B13" s="25"/>
      <c r="C13" s="25">
        <v>1</v>
      </c>
      <c r="D13" s="25"/>
      <c r="E13" s="25"/>
      <c r="F13" s="25"/>
      <c r="G13" s="31"/>
      <c r="H13" s="26">
        <v>1</v>
      </c>
      <c r="I13" s="26"/>
      <c r="J13" s="26"/>
      <c r="K13" s="26"/>
      <c r="L13" s="20"/>
      <c r="M13" s="1"/>
      <c r="N13" s="25"/>
      <c r="O13" s="25"/>
      <c r="P13" s="25"/>
      <c r="Q13" s="25"/>
      <c r="R13" s="25"/>
      <c r="S13" s="25"/>
      <c r="T13" s="25"/>
      <c r="U13" s="20"/>
      <c r="V13" s="1">
        <v>540</v>
      </c>
      <c r="W13" s="32">
        <v>1</v>
      </c>
      <c r="X13" s="26"/>
      <c r="Y13" s="32">
        <v>1</v>
      </c>
      <c r="Z13" s="26"/>
      <c r="AA13" s="26"/>
      <c r="AB13" s="26"/>
      <c r="AC13" s="26"/>
      <c r="AD13" s="20"/>
      <c r="AN13" s="28"/>
      <c r="AO13" s="29"/>
      <c r="AP13" s="29"/>
      <c r="AQ13" s="29"/>
      <c r="AR13" s="29"/>
      <c r="AS13" s="29"/>
      <c r="AT13" s="29"/>
      <c r="AU13" s="29"/>
      <c r="AV13" s="23"/>
      <c r="BE13" s="23"/>
    </row>
    <row r="14" spans="1:57" x14ac:dyDescent="0.25">
      <c r="A14" s="1">
        <v>541</v>
      </c>
      <c r="B14" s="25"/>
      <c r="C14" s="25">
        <v>1</v>
      </c>
      <c r="D14" s="25"/>
      <c r="E14" s="25"/>
      <c r="F14" s="25"/>
      <c r="G14" s="31"/>
      <c r="H14" s="26"/>
      <c r="I14" s="26">
        <v>1</v>
      </c>
      <c r="J14" s="26"/>
      <c r="K14" s="26"/>
      <c r="L14" s="20"/>
      <c r="M14" s="1"/>
      <c r="N14" s="25"/>
      <c r="O14" s="25"/>
      <c r="P14" s="25"/>
      <c r="Q14" s="25"/>
      <c r="R14" s="25"/>
      <c r="S14" s="25"/>
      <c r="T14" s="25"/>
      <c r="U14" s="20"/>
      <c r="V14" s="1">
        <v>541</v>
      </c>
      <c r="W14" s="32">
        <v>1</v>
      </c>
      <c r="X14" s="26"/>
      <c r="Y14" s="26"/>
      <c r="Z14" s="26">
        <v>1</v>
      </c>
      <c r="AA14" s="26"/>
      <c r="AB14" s="26"/>
      <c r="AC14" s="26"/>
      <c r="AD14" s="20"/>
      <c r="AN14" s="28"/>
      <c r="AO14" s="29"/>
      <c r="AP14" s="29"/>
      <c r="AQ14" s="29"/>
      <c r="AR14" s="29"/>
      <c r="AS14" s="29"/>
      <c r="AT14" s="29"/>
      <c r="AU14" s="29"/>
      <c r="AV14" s="23"/>
      <c r="BE14" s="23"/>
    </row>
    <row r="15" spans="1:57" x14ac:dyDescent="0.25">
      <c r="A15" s="1">
        <v>542</v>
      </c>
      <c r="B15" s="25"/>
      <c r="C15" s="25">
        <v>1</v>
      </c>
      <c r="D15" s="25"/>
      <c r="E15" s="25"/>
      <c r="F15" s="25"/>
      <c r="G15" s="31"/>
      <c r="H15" s="26"/>
      <c r="I15" s="26">
        <v>1</v>
      </c>
      <c r="J15" s="26"/>
      <c r="K15" s="26"/>
      <c r="L15" s="20"/>
      <c r="M15" s="1"/>
      <c r="N15" s="25"/>
      <c r="O15" s="25"/>
      <c r="P15" s="25"/>
      <c r="Q15" s="25"/>
      <c r="R15" s="25"/>
      <c r="S15" s="25"/>
      <c r="T15" s="25"/>
      <c r="U15" s="20"/>
      <c r="V15" s="1">
        <v>542</v>
      </c>
      <c r="W15" s="32">
        <v>1</v>
      </c>
      <c r="X15" s="26"/>
      <c r="Y15" s="26"/>
      <c r="Z15" s="26">
        <v>1</v>
      </c>
      <c r="AA15" s="26"/>
      <c r="AB15" s="26"/>
      <c r="AC15" s="26"/>
      <c r="AD15" s="20"/>
      <c r="AN15" s="28"/>
      <c r="AO15" s="29"/>
      <c r="AP15" s="29"/>
      <c r="AQ15" s="29"/>
      <c r="AR15" s="29"/>
      <c r="AS15" s="29"/>
      <c r="AT15" s="29"/>
      <c r="AU15" s="29"/>
      <c r="AV15" s="23"/>
      <c r="BE15" s="23"/>
    </row>
    <row r="16" spans="1:57" x14ac:dyDescent="0.25">
      <c r="A16" s="1">
        <v>543</v>
      </c>
      <c r="B16" s="25"/>
      <c r="C16" s="25">
        <v>1</v>
      </c>
      <c r="D16" s="25"/>
      <c r="E16" s="25"/>
      <c r="F16" s="25"/>
      <c r="G16" s="31"/>
      <c r="H16" s="26"/>
      <c r="I16" s="26"/>
      <c r="J16" s="26">
        <v>1</v>
      </c>
      <c r="K16" s="26"/>
      <c r="L16" s="20"/>
      <c r="M16" s="1"/>
      <c r="N16" s="25"/>
      <c r="O16" s="25"/>
      <c r="P16" s="25"/>
      <c r="Q16" s="25"/>
      <c r="R16" s="25"/>
      <c r="S16" s="25"/>
      <c r="T16" s="25"/>
      <c r="U16" s="20"/>
      <c r="V16" s="1">
        <v>543</v>
      </c>
      <c r="W16" s="32">
        <v>1</v>
      </c>
      <c r="X16" s="26"/>
      <c r="Y16" s="26"/>
      <c r="Z16" s="26"/>
      <c r="AA16" s="26">
        <v>1</v>
      </c>
      <c r="AB16" s="26"/>
      <c r="AC16" s="26"/>
      <c r="AD16" s="20"/>
      <c r="AN16" s="28"/>
      <c r="AO16" s="29"/>
      <c r="AP16" s="29"/>
      <c r="AQ16" s="29"/>
      <c r="AR16" s="29"/>
      <c r="AS16" s="29"/>
      <c r="AT16" s="29"/>
      <c r="AU16" s="29"/>
      <c r="AV16" s="23"/>
      <c r="BE16" s="23"/>
    </row>
    <row r="17" spans="1:57" x14ac:dyDescent="0.25">
      <c r="A17" s="1">
        <v>544</v>
      </c>
      <c r="B17" s="25">
        <v>1</v>
      </c>
      <c r="C17" s="25"/>
      <c r="D17" s="25"/>
      <c r="E17" s="25"/>
      <c r="F17" s="25"/>
      <c r="G17" s="31"/>
      <c r="H17" s="26">
        <v>1</v>
      </c>
      <c r="I17" s="26"/>
      <c r="J17" s="26"/>
      <c r="K17" s="26"/>
      <c r="L17" s="20"/>
      <c r="M17" s="1">
        <v>544</v>
      </c>
      <c r="N17" s="25">
        <v>1</v>
      </c>
      <c r="O17" s="25"/>
      <c r="P17" s="25">
        <v>1</v>
      </c>
      <c r="Q17" s="25"/>
      <c r="R17" s="25"/>
      <c r="S17" s="25"/>
      <c r="T17" s="25"/>
      <c r="U17" s="20"/>
      <c r="V17" s="1"/>
      <c r="W17" s="26"/>
      <c r="X17" s="26"/>
      <c r="Y17" s="26"/>
      <c r="Z17" s="26"/>
      <c r="AA17" s="26"/>
      <c r="AB17" s="26"/>
      <c r="AC17" s="26"/>
      <c r="AD17" s="20"/>
      <c r="AN17" s="28"/>
      <c r="AO17" s="29"/>
      <c r="AP17" s="29"/>
      <c r="AQ17" s="29"/>
      <c r="AR17" s="29"/>
      <c r="AS17" s="29"/>
      <c r="AT17" s="29"/>
      <c r="AU17" s="29"/>
      <c r="AV17" s="23"/>
      <c r="BE17" s="23"/>
    </row>
    <row r="18" spans="1:57" x14ac:dyDescent="0.25">
      <c r="A18" s="1" t="s">
        <v>460</v>
      </c>
      <c r="B18" s="25">
        <v>1</v>
      </c>
      <c r="C18" s="25"/>
      <c r="D18" s="25"/>
      <c r="E18" s="25"/>
      <c r="F18" s="25"/>
      <c r="G18" s="31"/>
      <c r="H18" s="26">
        <v>1</v>
      </c>
      <c r="I18" s="26"/>
      <c r="J18" s="26"/>
      <c r="K18" s="26"/>
      <c r="L18" s="20"/>
      <c r="M18" s="1" t="s">
        <v>460</v>
      </c>
      <c r="N18" s="25">
        <v>1</v>
      </c>
      <c r="O18" s="25"/>
      <c r="P18" s="25">
        <v>1</v>
      </c>
      <c r="Q18" s="25"/>
      <c r="R18" s="25"/>
      <c r="S18" s="25"/>
      <c r="T18" s="25"/>
      <c r="U18" s="20"/>
      <c r="V18" s="1"/>
      <c r="W18" s="26"/>
      <c r="X18" s="26"/>
      <c r="Y18" s="26"/>
      <c r="Z18" s="26"/>
      <c r="AA18" s="26"/>
      <c r="AB18" s="26"/>
      <c r="AC18" s="26"/>
      <c r="AD18" s="20"/>
      <c r="AN18" s="28"/>
      <c r="AO18" s="29"/>
      <c r="AP18" s="29"/>
      <c r="AQ18" s="29"/>
      <c r="AR18" s="29"/>
      <c r="AS18" s="29"/>
      <c r="AT18" s="29"/>
      <c r="AU18" s="29"/>
      <c r="AV18" s="23"/>
      <c r="BE18" s="23"/>
    </row>
    <row r="19" spans="1:57" x14ac:dyDescent="0.25">
      <c r="A19" s="1">
        <v>546</v>
      </c>
      <c r="B19" s="25"/>
      <c r="C19" s="25">
        <v>1</v>
      </c>
      <c r="D19" s="25"/>
      <c r="E19" s="25"/>
      <c r="F19" s="25"/>
      <c r="G19" s="31"/>
      <c r="H19" s="26">
        <v>1</v>
      </c>
      <c r="I19" s="26"/>
      <c r="J19" s="26"/>
      <c r="K19" s="26"/>
      <c r="L19" s="20"/>
      <c r="M19" s="1"/>
      <c r="N19" s="25"/>
      <c r="O19" s="25"/>
      <c r="P19" s="25"/>
      <c r="Q19" s="25"/>
      <c r="R19" s="25"/>
      <c r="S19" s="25"/>
      <c r="T19" s="25"/>
      <c r="U19" s="20"/>
      <c r="V19" s="1">
        <v>546</v>
      </c>
      <c r="W19" s="32">
        <v>1</v>
      </c>
      <c r="X19" s="26"/>
      <c r="Y19" s="26">
        <v>1</v>
      </c>
      <c r="Z19" s="26"/>
      <c r="AA19" s="26"/>
      <c r="AB19" s="26"/>
      <c r="AC19" s="26"/>
      <c r="AD19" s="20"/>
      <c r="AN19" s="28"/>
      <c r="AO19" s="29"/>
      <c r="AP19" s="29"/>
      <c r="AQ19" s="29"/>
      <c r="AR19" s="29"/>
      <c r="AS19" s="29"/>
      <c r="AT19" s="29"/>
      <c r="AU19" s="29"/>
      <c r="AV19" s="23"/>
      <c r="BE19" s="23"/>
    </row>
    <row r="20" spans="1:57" x14ac:dyDescent="0.25">
      <c r="A20" s="1">
        <v>547</v>
      </c>
      <c r="B20" s="25"/>
      <c r="C20" s="25">
        <v>1</v>
      </c>
      <c r="D20" s="25"/>
      <c r="E20" s="25"/>
      <c r="F20" s="25"/>
      <c r="G20" s="31"/>
      <c r="H20" s="26">
        <v>1</v>
      </c>
      <c r="I20" s="26"/>
      <c r="J20" s="26"/>
      <c r="K20" s="26"/>
      <c r="L20" s="20"/>
      <c r="M20" s="1"/>
      <c r="N20" s="25"/>
      <c r="O20" s="25"/>
      <c r="P20" s="25"/>
      <c r="Q20" s="25"/>
      <c r="R20" s="25"/>
      <c r="S20" s="25"/>
      <c r="T20" s="25"/>
      <c r="U20" s="20"/>
      <c r="V20" s="1">
        <v>547</v>
      </c>
      <c r="W20" s="32">
        <v>1</v>
      </c>
      <c r="X20" s="26"/>
      <c r="Y20" s="26">
        <v>1</v>
      </c>
      <c r="Z20" s="26"/>
      <c r="AA20" s="26"/>
      <c r="AB20" s="26"/>
      <c r="AC20" s="26"/>
      <c r="AD20" s="20"/>
      <c r="AN20" s="28"/>
      <c r="AO20" s="29"/>
      <c r="AP20" s="29"/>
      <c r="AQ20" s="29"/>
      <c r="AR20" s="29"/>
      <c r="AS20" s="29"/>
      <c r="AT20" s="29"/>
      <c r="AU20" s="29"/>
      <c r="AV20" s="23"/>
      <c r="BE20" s="23"/>
    </row>
    <row r="21" spans="1:57" x14ac:dyDescent="0.25">
      <c r="A21" s="1" t="s">
        <v>461</v>
      </c>
      <c r="B21" s="25"/>
      <c r="C21" s="25">
        <v>1</v>
      </c>
      <c r="D21" s="25"/>
      <c r="E21" s="25"/>
      <c r="F21" s="25"/>
      <c r="G21" s="31"/>
      <c r="H21" s="26">
        <v>1</v>
      </c>
      <c r="I21" s="26"/>
      <c r="J21" s="26"/>
      <c r="K21" s="26"/>
      <c r="L21" s="20"/>
      <c r="M21" s="1"/>
      <c r="N21" s="25"/>
      <c r="O21" s="25"/>
      <c r="P21" s="25"/>
      <c r="Q21" s="25"/>
      <c r="R21" s="25"/>
      <c r="S21" s="25"/>
      <c r="T21" s="25"/>
      <c r="U21" s="20"/>
      <c r="V21" s="1" t="s">
        <v>461</v>
      </c>
      <c r="W21" s="32">
        <v>1</v>
      </c>
      <c r="X21" s="26"/>
      <c r="Y21" s="26">
        <v>1</v>
      </c>
      <c r="Z21" s="26"/>
      <c r="AA21" s="26"/>
      <c r="AB21" s="26"/>
      <c r="AC21" s="26"/>
      <c r="AD21" s="20"/>
      <c r="AN21" s="28"/>
      <c r="AO21" s="29"/>
      <c r="AP21" s="29"/>
      <c r="AQ21" s="29"/>
      <c r="AR21" s="29"/>
      <c r="AS21" s="29"/>
      <c r="AT21" s="29"/>
      <c r="AU21" s="29"/>
      <c r="AV21" s="23"/>
      <c r="BE21" s="23"/>
    </row>
    <row r="22" spans="1:57" x14ac:dyDescent="0.25">
      <c r="A22" s="1">
        <v>549</v>
      </c>
      <c r="B22" s="25"/>
      <c r="C22" s="25">
        <v>1</v>
      </c>
      <c r="D22" s="25"/>
      <c r="E22" s="25"/>
      <c r="F22" s="25"/>
      <c r="G22" s="31"/>
      <c r="H22" s="26"/>
      <c r="I22" s="26"/>
      <c r="J22" s="26">
        <v>1</v>
      </c>
      <c r="K22" s="26"/>
      <c r="L22" s="20"/>
      <c r="M22" s="1"/>
      <c r="N22" s="25"/>
      <c r="O22" s="25"/>
      <c r="P22" s="25"/>
      <c r="Q22" s="25"/>
      <c r="R22" s="25"/>
      <c r="S22" s="25"/>
      <c r="T22" s="25"/>
      <c r="U22" s="20"/>
      <c r="V22" s="1">
        <v>549</v>
      </c>
      <c r="W22" s="32">
        <v>1</v>
      </c>
      <c r="X22" s="26"/>
      <c r="Y22" s="32"/>
      <c r="Z22" s="26"/>
      <c r="AA22" s="26">
        <v>1</v>
      </c>
      <c r="AB22" s="26"/>
      <c r="AC22" s="26"/>
      <c r="AD22" s="20"/>
      <c r="AN22" s="28"/>
      <c r="AO22" s="29"/>
      <c r="AP22" s="29"/>
      <c r="AQ22" s="29"/>
      <c r="AR22" s="29"/>
      <c r="AS22" s="29"/>
      <c r="AT22" s="29"/>
      <c r="AU22" s="29"/>
      <c r="AV22" s="23"/>
      <c r="BE22" s="23"/>
    </row>
    <row r="23" spans="1:57" x14ac:dyDescent="0.25">
      <c r="A23" s="1">
        <v>550</v>
      </c>
      <c r="B23" s="25"/>
      <c r="C23" s="25">
        <v>1</v>
      </c>
      <c r="D23" s="25"/>
      <c r="E23" s="25"/>
      <c r="F23" s="25"/>
      <c r="G23" s="31"/>
      <c r="H23" s="26"/>
      <c r="I23" s="26">
        <v>1</v>
      </c>
      <c r="J23" s="26"/>
      <c r="K23" s="26"/>
      <c r="L23" s="20"/>
      <c r="M23" s="1"/>
      <c r="N23" s="25"/>
      <c r="O23" s="25"/>
      <c r="P23" s="25"/>
      <c r="Q23" s="25"/>
      <c r="R23" s="25"/>
      <c r="S23" s="25"/>
      <c r="T23" s="25"/>
      <c r="U23" s="20"/>
      <c r="V23" s="1">
        <v>550</v>
      </c>
      <c r="W23" s="32">
        <v>1</v>
      </c>
      <c r="X23" s="26"/>
      <c r="Y23" s="26"/>
      <c r="Z23" s="26">
        <v>1</v>
      </c>
      <c r="AA23" s="26"/>
      <c r="AB23" s="26"/>
      <c r="AC23" s="26"/>
      <c r="AD23" s="20"/>
      <c r="AN23" s="28"/>
      <c r="AO23" s="29"/>
      <c r="AP23" s="29"/>
      <c r="AQ23" s="29"/>
      <c r="AR23" s="29"/>
      <c r="AS23" s="29"/>
      <c r="AT23" s="29"/>
      <c r="AU23" s="29"/>
      <c r="AV23" s="23"/>
      <c r="BE23" s="23"/>
    </row>
    <row r="24" spans="1:57" x14ac:dyDescent="0.25">
      <c r="A24" s="1">
        <v>551</v>
      </c>
      <c r="B24" s="25"/>
      <c r="C24" s="25">
        <v>1</v>
      </c>
      <c r="D24" s="25"/>
      <c r="E24" s="25"/>
      <c r="F24" s="25"/>
      <c r="G24" s="31"/>
      <c r="H24" s="26">
        <v>1</v>
      </c>
      <c r="I24" s="26"/>
      <c r="J24" s="26"/>
      <c r="K24" s="26"/>
      <c r="L24" s="20"/>
      <c r="M24" s="1"/>
      <c r="N24" s="25"/>
      <c r="O24" s="25"/>
      <c r="P24" s="25"/>
      <c r="Q24" s="25"/>
      <c r="R24" s="25"/>
      <c r="S24" s="25"/>
      <c r="T24" s="25"/>
      <c r="U24" s="20"/>
      <c r="V24" s="1">
        <v>551</v>
      </c>
      <c r="W24" s="32">
        <v>1</v>
      </c>
      <c r="X24" s="26"/>
      <c r="Y24" s="32">
        <v>1</v>
      </c>
      <c r="Z24" s="26"/>
      <c r="AA24" s="26"/>
      <c r="AB24" s="26"/>
      <c r="AC24" s="26"/>
      <c r="AD24" s="20"/>
      <c r="AN24" s="28"/>
      <c r="AO24" s="29"/>
      <c r="AP24" s="29"/>
      <c r="AQ24" s="29"/>
      <c r="AR24" s="29"/>
      <c r="AS24" s="29"/>
      <c r="AT24" s="29"/>
      <c r="AU24" s="29"/>
      <c r="AV24" s="23"/>
      <c r="BE24" s="23"/>
    </row>
    <row r="25" spans="1:57" x14ac:dyDescent="0.25">
      <c r="A25" s="1">
        <v>552</v>
      </c>
      <c r="B25" s="25"/>
      <c r="C25" s="25">
        <v>1</v>
      </c>
      <c r="D25" s="25"/>
      <c r="E25" s="25"/>
      <c r="F25" s="25"/>
      <c r="G25" s="31"/>
      <c r="H25" s="26">
        <v>1</v>
      </c>
      <c r="I25" s="26"/>
      <c r="J25" s="26"/>
      <c r="K25" s="26"/>
      <c r="L25" s="20"/>
      <c r="M25" s="1"/>
      <c r="N25" s="25"/>
      <c r="O25" s="25"/>
      <c r="P25" s="25"/>
      <c r="Q25" s="25"/>
      <c r="R25" s="25"/>
      <c r="S25" s="25"/>
      <c r="T25" s="25"/>
      <c r="U25" s="20"/>
      <c r="V25" s="1">
        <v>552</v>
      </c>
      <c r="W25" s="32">
        <v>1</v>
      </c>
      <c r="X25" s="26"/>
      <c r="Y25" s="32">
        <v>1</v>
      </c>
      <c r="Z25" s="26"/>
      <c r="AA25" s="26"/>
      <c r="AB25" s="26"/>
      <c r="AC25" s="26"/>
      <c r="AD25" s="20"/>
      <c r="AN25" s="28"/>
      <c r="AO25" s="29"/>
      <c r="AP25" s="29"/>
      <c r="AQ25" s="29"/>
      <c r="AR25" s="29"/>
      <c r="AS25" s="29"/>
      <c r="AT25" s="29"/>
      <c r="AU25" s="29"/>
      <c r="AV25" s="23"/>
      <c r="BE25" s="23"/>
    </row>
    <row r="26" spans="1:57" x14ac:dyDescent="0.25">
      <c r="A26" s="1">
        <v>553</v>
      </c>
      <c r="B26" s="25">
        <v>1</v>
      </c>
      <c r="C26" s="25"/>
      <c r="D26" s="25"/>
      <c r="E26" s="25"/>
      <c r="F26" s="25"/>
      <c r="G26" s="31"/>
      <c r="H26" s="26">
        <v>1</v>
      </c>
      <c r="I26" s="26"/>
      <c r="J26" s="26"/>
      <c r="K26" s="26"/>
      <c r="L26" s="20"/>
      <c r="M26" s="1">
        <v>553</v>
      </c>
      <c r="N26" s="25">
        <v>1</v>
      </c>
      <c r="O26" s="25"/>
      <c r="P26" s="25">
        <v>1</v>
      </c>
      <c r="Q26" s="25"/>
      <c r="R26" s="25"/>
      <c r="S26" s="25"/>
      <c r="T26" s="25"/>
      <c r="U26" s="20"/>
      <c r="V26" s="1"/>
      <c r="W26" s="26"/>
      <c r="X26" s="26"/>
      <c r="Y26" s="26"/>
      <c r="Z26" s="26"/>
      <c r="AA26" s="26"/>
      <c r="AB26" s="26"/>
      <c r="AC26" s="26"/>
      <c r="AD26" s="20"/>
      <c r="AN26" s="28"/>
      <c r="AO26" s="29"/>
      <c r="AP26" s="29"/>
      <c r="AQ26" s="29"/>
      <c r="AR26" s="29"/>
      <c r="AS26" s="29"/>
      <c r="AT26" s="29"/>
      <c r="AU26" s="29"/>
      <c r="AV26" s="23"/>
      <c r="BE26" s="23"/>
    </row>
    <row r="27" spans="1:57" x14ac:dyDescent="0.25">
      <c r="A27" s="1">
        <v>554</v>
      </c>
      <c r="B27" s="25"/>
      <c r="C27" s="25">
        <v>1</v>
      </c>
      <c r="D27" s="25"/>
      <c r="E27" s="25"/>
      <c r="F27" s="25"/>
      <c r="G27" s="31"/>
      <c r="H27" s="26">
        <v>1</v>
      </c>
      <c r="I27" s="26"/>
      <c r="J27" s="26"/>
      <c r="K27" s="26"/>
      <c r="L27" s="20"/>
      <c r="M27" s="1"/>
      <c r="N27" s="25"/>
      <c r="O27" s="25"/>
      <c r="P27" s="25"/>
      <c r="Q27" s="25"/>
      <c r="R27" s="25"/>
      <c r="S27" s="25"/>
      <c r="T27" s="25"/>
      <c r="U27" s="20"/>
      <c r="V27" s="1">
        <v>554</v>
      </c>
      <c r="W27" s="32">
        <v>1</v>
      </c>
      <c r="X27" s="26"/>
      <c r="Y27" s="26">
        <v>1</v>
      </c>
      <c r="Z27" s="26"/>
      <c r="AA27" s="26"/>
      <c r="AB27" s="26"/>
      <c r="AC27" s="26"/>
      <c r="AD27" s="20"/>
      <c r="AN27" s="28"/>
      <c r="AO27" s="29"/>
      <c r="AP27" s="29"/>
      <c r="AQ27" s="29"/>
      <c r="AR27" s="29"/>
      <c r="AS27" s="29"/>
      <c r="AT27" s="29"/>
      <c r="AU27" s="29"/>
      <c r="AV27" s="23"/>
      <c r="BE27" s="23"/>
    </row>
    <row r="28" spans="1:57" x14ac:dyDescent="0.25">
      <c r="A28" s="1">
        <v>555</v>
      </c>
      <c r="B28" s="25"/>
      <c r="C28" s="25">
        <v>1</v>
      </c>
      <c r="D28" s="25"/>
      <c r="E28" s="25"/>
      <c r="F28" s="25"/>
      <c r="G28" s="31"/>
      <c r="H28" s="26">
        <v>1</v>
      </c>
      <c r="I28" s="26"/>
      <c r="J28" s="26"/>
      <c r="K28" s="26"/>
      <c r="L28" s="20"/>
      <c r="M28" s="1"/>
      <c r="N28" s="25"/>
      <c r="O28" s="25"/>
      <c r="P28" s="25"/>
      <c r="Q28" s="25"/>
      <c r="R28" s="25"/>
      <c r="S28" s="25"/>
      <c r="T28" s="25"/>
      <c r="U28" s="20"/>
      <c r="V28" s="1">
        <v>555</v>
      </c>
      <c r="W28" s="32">
        <v>1</v>
      </c>
      <c r="X28" s="26"/>
      <c r="Y28" s="32">
        <v>1</v>
      </c>
      <c r="Z28" s="26"/>
      <c r="AA28" s="26"/>
      <c r="AB28" s="26"/>
      <c r="AC28" s="26"/>
      <c r="AD28" s="20"/>
      <c r="AN28" s="28"/>
      <c r="AO28" s="29"/>
      <c r="AP28" s="29"/>
      <c r="AQ28" s="29"/>
      <c r="AR28" s="29"/>
      <c r="AS28" s="29"/>
      <c r="AT28" s="29"/>
      <c r="AU28" s="29"/>
      <c r="AV28" s="23"/>
      <c r="BE28" s="23"/>
    </row>
    <row r="29" spans="1:57" x14ac:dyDescent="0.25">
      <c r="A29" s="1" t="s">
        <v>462</v>
      </c>
      <c r="B29" s="25">
        <v>1</v>
      </c>
      <c r="C29" s="25"/>
      <c r="D29" s="25"/>
      <c r="E29" s="25"/>
      <c r="F29" s="25"/>
      <c r="G29" s="31"/>
      <c r="H29" s="26">
        <v>1</v>
      </c>
      <c r="I29" s="26"/>
      <c r="J29" s="26"/>
      <c r="K29" s="26"/>
      <c r="L29" s="20"/>
      <c r="M29" s="1" t="s">
        <v>462</v>
      </c>
      <c r="N29" s="25">
        <v>1</v>
      </c>
      <c r="O29" s="25"/>
      <c r="P29" s="25">
        <v>1</v>
      </c>
      <c r="Q29" s="25"/>
      <c r="R29" s="25"/>
      <c r="S29" s="25"/>
      <c r="T29" s="25"/>
      <c r="U29" s="20"/>
      <c r="V29" s="1"/>
      <c r="W29" s="26"/>
      <c r="X29" s="26"/>
      <c r="Y29" s="26"/>
      <c r="Z29" s="26"/>
      <c r="AA29" s="26"/>
      <c r="AB29" s="26"/>
      <c r="AC29" s="26"/>
      <c r="AD29" s="20"/>
      <c r="AN29" s="28"/>
      <c r="AO29" s="29"/>
      <c r="AP29" s="29"/>
      <c r="AQ29" s="29"/>
      <c r="AR29" s="29"/>
      <c r="AS29" s="29"/>
      <c r="AT29" s="29"/>
      <c r="AU29" s="29"/>
      <c r="AV29" s="23"/>
      <c r="BE29" s="23"/>
    </row>
    <row r="30" spans="1:57" x14ac:dyDescent="0.25">
      <c r="A30" s="1">
        <v>557</v>
      </c>
      <c r="B30" s="25"/>
      <c r="C30" s="25">
        <v>1</v>
      </c>
      <c r="D30" s="25"/>
      <c r="E30" s="25"/>
      <c r="F30" s="25"/>
      <c r="G30" s="31"/>
      <c r="H30" s="26">
        <v>1</v>
      </c>
      <c r="I30" s="26"/>
      <c r="J30" s="26"/>
      <c r="K30" s="26"/>
      <c r="L30" s="20"/>
      <c r="M30" s="1"/>
      <c r="N30" s="25"/>
      <c r="O30" s="25"/>
      <c r="P30" s="25"/>
      <c r="Q30" s="25"/>
      <c r="R30" s="25"/>
      <c r="S30" s="25"/>
      <c r="T30" s="25"/>
      <c r="U30" s="20"/>
      <c r="V30" s="1">
        <v>557</v>
      </c>
      <c r="W30" s="32">
        <v>1</v>
      </c>
      <c r="X30" s="26"/>
      <c r="Y30" s="32">
        <v>1</v>
      </c>
      <c r="Z30" s="26"/>
      <c r="AA30" s="26"/>
      <c r="AB30" s="26"/>
      <c r="AC30" s="26"/>
      <c r="AD30" s="20"/>
      <c r="AN30" s="28"/>
      <c r="AO30" s="29"/>
      <c r="AP30" s="29"/>
      <c r="AQ30" s="29"/>
      <c r="AR30" s="29"/>
      <c r="AS30" s="29"/>
      <c r="AT30" s="29"/>
      <c r="AU30" s="29"/>
      <c r="AV30" s="23"/>
      <c r="BE30" s="23"/>
    </row>
    <row r="31" spans="1:57" x14ac:dyDescent="0.25">
      <c r="A31" s="1">
        <v>558</v>
      </c>
      <c r="B31" s="25"/>
      <c r="C31" s="25">
        <v>1</v>
      </c>
      <c r="D31" s="25"/>
      <c r="E31" s="25"/>
      <c r="F31" s="25"/>
      <c r="G31" s="31"/>
      <c r="H31" s="26">
        <v>1</v>
      </c>
      <c r="I31" s="26"/>
      <c r="J31" s="26"/>
      <c r="K31" s="26"/>
      <c r="L31" s="20"/>
      <c r="M31" s="1"/>
      <c r="N31" s="25"/>
      <c r="O31" s="25"/>
      <c r="P31" s="25"/>
      <c r="Q31" s="25"/>
      <c r="R31" s="25"/>
      <c r="S31" s="25"/>
      <c r="T31" s="25"/>
      <c r="U31" s="20"/>
      <c r="V31" s="1">
        <v>558</v>
      </c>
      <c r="W31" s="32">
        <v>1</v>
      </c>
      <c r="X31" s="26"/>
      <c r="Y31" s="32">
        <v>1</v>
      </c>
      <c r="Z31" s="26"/>
      <c r="AA31" s="26"/>
      <c r="AB31" s="26"/>
      <c r="AC31" s="26"/>
      <c r="AD31" s="20"/>
      <c r="AN31" s="28"/>
      <c r="AO31" s="29"/>
      <c r="AP31" s="29"/>
      <c r="AQ31" s="29"/>
      <c r="AR31" s="29"/>
      <c r="AS31" s="29"/>
      <c r="AT31" s="29"/>
      <c r="AU31" s="29"/>
      <c r="AV31" s="23"/>
      <c r="BE31" s="23"/>
    </row>
    <row r="32" spans="1:57" x14ac:dyDescent="0.25">
      <c r="A32" s="1">
        <v>559</v>
      </c>
      <c r="B32" s="25"/>
      <c r="C32" s="25">
        <v>1</v>
      </c>
      <c r="D32" s="25"/>
      <c r="E32" s="25"/>
      <c r="F32" s="25"/>
      <c r="G32" s="31"/>
      <c r="H32" s="26"/>
      <c r="I32" s="26">
        <v>1</v>
      </c>
      <c r="J32" s="26"/>
      <c r="K32" s="26"/>
      <c r="L32" s="20"/>
      <c r="M32" s="1"/>
      <c r="N32" s="25"/>
      <c r="O32" s="25"/>
      <c r="P32" s="25"/>
      <c r="Q32" s="25"/>
      <c r="R32" s="25"/>
      <c r="S32" s="25"/>
      <c r="T32" s="25"/>
      <c r="U32" s="20"/>
      <c r="V32" s="1">
        <v>559</v>
      </c>
      <c r="W32" s="32">
        <v>1</v>
      </c>
      <c r="X32" s="26"/>
      <c r="Y32" s="26"/>
      <c r="Z32" s="26"/>
      <c r="AA32" s="26">
        <v>1</v>
      </c>
      <c r="AB32" s="26"/>
      <c r="AC32" s="26"/>
      <c r="AD32" s="20"/>
      <c r="AN32" s="28"/>
      <c r="AO32" s="29"/>
      <c r="AP32" s="29"/>
      <c r="AQ32" s="29"/>
      <c r="AR32" s="29"/>
      <c r="AS32" s="29"/>
      <c r="AT32" s="29"/>
      <c r="AU32" s="29"/>
      <c r="AV32" s="23"/>
      <c r="BE32" s="23"/>
    </row>
    <row r="33" spans="1:57" x14ac:dyDescent="0.25">
      <c r="A33" s="1">
        <v>560</v>
      </c>
      <c r="B33" s="25"/>
      <c r="C33" s="25">
        <v>1</v>
      </c>
      <c r="D33" s="25"/>
      <c r="E33" s="25"/>
      <c r="F33" s="25"/>
      <c r="G33" s="31"/>
      <c r="H33" s="26">
        <v>1</v>
      </c>
      <c r="I33" s="26"/>
      <c r="J33" s="26"/>
      <c r="K33" s="26"/>
      <c r="L33" s="20"/>
      <c r="M33" s="1"/>
      <c r="N33" s="25"/>
      <c r="O33" s="25"/>
      <c r="P33" s="25"/>
      <c r="Q33" s="25"/>
      <c r="R33" s="25"/>
      <c r="S33" s="25"/>
      <c r="T33" s="25"/>
      <c r="U33" s="20"/>
      <c r="V33" s="1">
        <v>560</v>
      </c>
      <c r="W33" s="32">
        <v>1</v>
      </c>
      <c r="X33" s="26"/>
      <c r="Y33" s="32">
        <v>1</v>
      </c>
      <c r="Z33" s="26"/>
      <c r="AA33" s="26"/>
      <c r="AB33" s="26"/>
      <c r="AC33" s="26"/>
      <c r="AD33" s="20"/>
      <c r="AN33" s="28"/>
      <c r="AO33" s="29"/>
      <c r="AP33" s="29"/>
      <c r="AQ33" s="29"/>
      <c r="AR33" s="29"/>
      <c r="AS33" s="29"/>
      <c r="AT33" s="29"/>
      <c r="AU33" s="29"/>
      <c r="AV33" s="23"/>
      <c r="BE33" s="23"/>
    </row>
    <row r="34" spans="1:57" x14ac:dyDescent="0.25">
      <c r="A34" s="1">
        <v>561</v>
      </c>
      <c r="B34" s="25"/>
      <c r="C34" s="25">
        <v>1</v>
      </c>
      <c r="D34" s="25"/>
      <c r="E34" s="25"/>
      <c r="F34" s="25"/>
      <c r="G34" s="31"/>
      <c r="H34" s="26">
        <v>1</v>
      </c>
      <c r="I34" s="26"/>
      <c r="J34" s="26"/>
      <c r="K34" s="26"/>
      <c r="L34" s="20"/>
      <c r="M34" s="1"/>
      <c r="N34" s="25"/>
      <c r="O34" s="25"/>
      <c r="P34" s="25"/>
      <c r="Q34" s="25"/>
      <c r="R34" s="25"/>
      <c r="S34" s="25"/>
      <c r="T34" s="25"/>
      <c r="U34" s="20"/>
      <c r="V34" s="1">
        <v>561</v>
      </c>
      <c r="W34" s="32">
        <v>1</v>
      </c>
      <c r="X34" s="26"/>
      <c r="Y34" s="32">
        <v>1</v>
      </c>
      <c r="Z34" s="26"/>
      <c r="AA34" s="26"/>
      <c r="AB34" s="26"/>
      <c r="AC34" s="26"/>
      <c r="AD34" s="20"/>
      <c r="AN34" s="28"/>
      <c r="AO34" s="29"/>
      <c r="AP34" s="29"/>
      <c r="AQ34" s="29"/>
      <c r="AR34" s="29"/>
      <c r="AS34" s="29"/>
      <c r="AT34" s="29"/>
      <c r="AU34" s="29"/>
      <c r="AV34" s="23"/>
      <c r="BE34" s="23"/>
    </row>
    <row r="35" spans="1:57" x14ac:dyDescent="0.25">
      <c r="A35" s="1">
        <v>562</v>
      </c>
      <c r="B35" s="25"/>
      <c r="C35" s="25">
        <v>1</v>
      </c>
      <c r="D35" s="25"/>
      <c r="E35" s="25"/>
      <c r="F35" s="25"/>
      <c r="G35" s="31"/>
      <c r="H35" s="26">
        <v>1</v>
      </c>
      <c r="I35" s="26"/>
      <c r="J35" s="26"/>
      <c r="K35" s="26"/>
      <c r="L35" s="20"/>
      <c r="M35" s="1"/>
      <c r="N35" s="25"/>
      <c r="O35" s="25"/>
      <c r="P35" s="25"/>
      <c r="Q35" s="25"/>
      <c r="R35" s="25"/>
      <c r="S35" s="25"/>
      <c r="T35" s="25"/>
      <c r="U35" s="20"/>
      <c r="V35" s="1">
        <v>562</v>
      </c>
      <c r="W35" s="32">
        <v>1</v>
      </c>
      <c r="X35" s="26"/>
      <c r="Y35" s="32">
        <v>1</v>
      </c>
      <c r="Z35" s="26"/>
      <c r="AA35" s="26"/>
      <c r="AB35" s="26"/>
      <c r="AC35" s="26"/>
      <c r="AD35" s="20"/>
      <c r="AN35" s="28"/>
      <c r="AO35" s="29"/>
      <c r="AP35" s="29"/>
      <c r="AQ35" s="29"/>
      <c r="AR35" s="29"/>
      <c r="AS35" s="29"/>
      <c r="AT35" s="29"/>
      <c r="AU35" s="29"/>
      <c r="AV35" s="23"/>
      <c r="BE35" s="23"/>
    </row>
    <row r="36" spans="1:57" x14ac:dyDescent="0.25">
      <c r="A36" s="1">
        <v>563</v>
      </c>
      <c r="B36" s="25"/>
      <c r="C36" s="25">
        <v>1</v>
      </c>
      <c r="D36" s="25"/>
      <c r="E36" s="25"/>
      <c r="F36" s="25"/>
      <c r="G36" s="31"/>
      <c r="H36" s="26">
        <v>1</v>
      </c>
      <c r="I36" s="26"/>
      <c r="J36" s="26"/>
      <c r="K36" s="26"/>
      <c r="L36" s="20"/>
      <c r="M36" s="1"/>
      <c r="N36" s="25"/>
      <c r="O36" s="25"/>
      <c r="P36" s="25"/>
      <c r="Q36" s="25"/>
      <c r="R36" s="25"/>
      <c r="S36" s="25"/>
      <c r="T36" s="25"/>
      <c r="U36" s="20"/>
      <c r="V36" s="1">
        <v>563</v>
      </c>
      <c r="W36" s="32">
        <v>1</v>
      </c>
      <c r="X36" s="26"/>
      <c r="Y36" s="32">
        <v>1</v>
      </c>
      <c r="Z36" s="26"/>
      <c r="AA36" s="26"/>
      <c r="AB36" s="26"/>
      <c r="AC36" s="26"/>
      <c r="AD36" s="20"/>
      <c r="AN36" s="28"/>
      <c r="AO36" s="29"/>
      <c r="AP36" s="29"/>
      <c r="AQ36" s="29"/>
      <c r="AR36" s="29"/>
      <c r="AS36" s="29"/>
      <c r="AT36" s="29"/>
      <c r="AU36" s="29"/>
      <c r="AV36" s="23"/>
      <c r="BE36" s="23"/>
    </row>
    <row r="37" spans="1:57" x14ac:dyDescent="0.25">
      <c r="A37" s="8" t="s">
        <v>4</v>
      </c>
      <c r="B37" s="25">
        <f t="shared" ref="B37:L37" si="0">SUM(B4:B36)</f>
        <v>5</v>
      </c>
      <c r="C37" s="25">
        <f t="shared" si="0"/>
        <v>28</v>
      </c>
      <c r="D37" s="25">
        <f t="shared" si="0"/>
        <v>0</v>
      </c>
      <c r="E37" s="25">
        <f t="shared" si="0"/>
        <v>0</v>
      </c>
      <c r="F37" s="25">
        <f t="shared" si="0"/>
        <v>0</v>
      </c>
      <c r="G37" s="31">
        <f t="shared" si="0"/>
        <v>0</v>
      </c>
      <c r="H37" s="26">
        <f t="shared" si="0"/>
        <v>24</v>
      </c>
      <c r="I37" s="26">
        <f t="shared" si="0"/>
        <v>6</v>
      </c>
      <c r="J37" s="26">
        <f t="shared" si="0"/>
        <v>3</v>
      </c>
      <c r="K37" s="26">
        <f t="shared" si="0"/>
        <v>0</v>
      </c>
      <c r="L37" s="20">
        <f t="shared" si="0"/>
        <v>0</v>
      </c>
      <c r="N37" s="25">
        <f t="shared" ref="N37:T37" si="1">SUM(N4:N36)</f>
        <v>5</v>
      </c>
      <c r="O37" s="25">
        <f t="shared" si="1"/>
        <v>0</v>
      </c>
      <c r="P37" s="25">
        <f t="shared" si="1"/>
        <v>5</v>
      </c>
      <c r="Q37" s="25">
        <f t="shared" si="1"/>
        <v>0</v>
      </c>
      <c r="R37" s="25">
        <f t="shared" si="1"/>
        <v>0</v>
      </c>
      <c r="S37" s="25">
        <f t="shared" si="1"/>
        <v>0</v>
      </c>
      <c r="T37" s="25">
        <f t="shared" si="1"/>
        <v>0</v>
      </c>
      <c r="U37" s="20">
        <f>IF(SUM(O37:T37)=N37,N37,"Error")</f>
        <v>5</v>
      </c>
      <c r="V37" s="28"/>
      <c r="W37" s="25">
        <f t="shared" ref="W37:AC37" si="2">SUM(W4:W36)</f>
        <v>28</v>
      </c>
      <c r="X37" s="25">
        <f t="shared" si="2"/>
        <v>0</v>
      </c>
      <c r="Y37" s="25">
        <f t="shared" si="2"/>
        <v>19</v>
      </c>
      <c r="Z37" s="25">
        <f t="shared" si="2"/>
        <v>5</v>
      </c>
      <c r="AA37" s="25">
        <f t="shared" si="2"/>
        <v>4</v>
      </c>
      <c r="AB37" s="25">
        <f t="shared" si="2"/>
        <v>0</v>
      </c>
      <c r="AC37" s="25">
        <f t="shared" si="2"/>
        <v>0</v>
      </c>
      <c r="AD37" s="20">
        <f>IF(SUM(X37:AC37)=W37,W37,"Error")</f>
        <v>28</v>
      </c>
      <c r="AF37">
        <f t="shared" ref="AF37:AL37" si="3">SUM(AF4:AF36)</f>
        <v>0</v>
      </c>
      <c r="AG37">
        <f t="shared" si="3"/>
        <v>0</v>
      </c>
      <c r="AH37">
        <f t="shared" si="3"/>
        <v>0</v>
      </c>
      <c r="AI37">
        <f t="shared" si="3"/>
        <v>0</v>
      </c>
      <c r="AJ37">
        <f t="shared" si="3"/>
        <v>0</v>
      </c>
      <c r="AK37">
        <f t="shared" si="3"/>
        <v>0</v>
      </c>
      <c r="AL37">
        <f t="shared" si="3"/>
        <v>0</v>
      </c>
      <c r="AM37" s="20">
        <f>IF(SUM(AG37:AL37)=AF37,AF37,"Error")</f>
        <v>0</v>
      </c>
      <c r="AN37" s="28"/>
      <c r="AO37">
        <f t="shared" ref="AO37:AU37" si="4">SUM(AO4:AO36)</f>
        <v>0</v>
      </c>
      <c r="AP37">
        <f t="shared" si="4"/>
        <v>0</v>
      </c>
      <c r="AQ37">
        <f t="shared" si="4"/>
        <v>0</v>
      </c>
      <c r="AR37">
        <f t="shared" si="4"/>
        <v>0</v>
      </c>
      <c r="AS37">
        <f t="shared" si="4"/>
        <v>0</v>
      </c>
      <c r="AT37">
        <f t="shared" si="4"/>
        <v>0</v>
      </c>
      <c r="AU37">
        <f t="shared" si="4"/>
        <v>0</v>
      </c>
      <c r="AV37" s="20">
        <f>IF(SUM(AP37:AU37)=AO37,AO37,"Error")</f>
        <v>0</v>
      </c>
      <c r="AX37">
        <f t="shared" ref="AX37:BD37" si="5">SUM(AX4:AX36)</f>
        <v>0</v>
      </c>
      <c r="AY37">
        <f t="shared" si="5"/>
        <v>0</v>
      </c>
      <c r="AZ37">
        <f t="shared" si="5"/>
        <v>0</v>
      </c>
      <c r="BA37">
        <f t="shared" si="5"/>
        <v>0</v>
      </c>
      <c r="BB37">
        <f t="shared" si="5"/>
        <v>0</v>
      </c>
      <c r="BC37">
        <f t="shared" si="5"/>
        <v>0</v>
      </c>
      <c r="BD37">
        <f t="shared" si="5"/>
        <v>0</v>
      </c>
      <c r="BE37" s="20">
        <f>IF(SUM(AY37:BD37)=AX37,AX37,"Error")</f>
        <v>0</v>
      </c>
    </row>
    <row r="40" spans="1:57" x14ac:dyDescent="0.25">
      <c r="A40" s="48" t="s">
        <v>585</v>
      </c>
    </row>
  </sheetData>
  <mergeCells count="8">
    <mergeCell ref="AN2:AV2"/>
    <mergeCell ref="AW2:BE2"/>
    <mergeCell ref="A1:L1"/>
    <mergeCell ref="B2:F2"/>
    <mergeCell ref="G2:L2"/>
    <mergeCell ref="M2:U2"/>
    <mergeCell ref="V2:AD2"/>
    <mergeCell ref="AE2:AM2"/>
  </mergeCells>
  <hyperlinks>
    <hyperlink ref="A40" location="Discussion_Forum!A1" display="Discussion Forum" xr:uid="{DF6F476E-7BF2-40B6-99E1-78E6EF6698AA}"/>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E29"/>
  <sheetViews>
    <sheetView workbookViewId="0">
      <selection activeCell="A29" sqref="A29"/>
    </sheetView>
  </sheetViews>
  <sheetFormatPr defaultRowHeight="15" x14ac:dyDescent="0.25"/>
  <cols>
    <col min="1" max="1" width="12.85546875" customWidth="1"/>
    <col min="2" max="2" width="6.140625" customWidth="1"/>
    <col min="3" max="3" width="7.42578125" customWidth="1"/>
    <col min="4" max="4" width="6.7109375" customWidth="1"/>
    <col min="5" max="5" width="9.7109375" customWidth="1"/>
    <col min="6" max="6" width="6.5703125" customWidth="1"/>
    <col min="13" max="13" width="13.5703125" customWidth="1"/>
    <col min="14" max="14" width="7.7109375" customWidth="1"/>
    <col min="15" max="15" width="6" customWidth="1"/>
    <col min="16" max="16" width="6.140625" customWidth="1"/>
    <col min="17" max="17" width="8" customWidth="1"/>
    <col min="18" max="18" width="6.140625" customWidth="1"/>
    <col min="19" max="19" width="7.140625" customWidth="1"/>
    <col min="22" max="22" width="13.7109375" customWidth="1"/>
    <col min="23" max="23" width="7.28515625" customWidth="1"/>
    <col min="24" max="24" width="6.85546875" customWidth="1"/>
    <col min="25" max="25" width="7" customWidth="1"/>
    <col min="26" max="26" width="8.85546875" customWidth="1"/>
    <col min="27" max="27" width="7.7109375" customWidth="1"/>
    <col min="28" max="28" width="7.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564</v>
      </c>
      <c r="B4" s="25">
        <v>1</v>
      </c>
      <c r="C4" s="25"/>
      <c r="D4" s="25"/>
      <c r="E4" s="25"/>
      <c r="F4" s="25"/>
      <c r="G4" s="30"/>
      <c r="H4" s="27"/>
      <c r="I4" s="27">
        <v>1</v>
      </c>
      <c r="J4" s="27"/>
      <c r="K4" s="27"/>
      <c r="L4" s="19"/>
      <c r="M4" s="1">
        <v>564</v>
      </c>
      <c r="N4" s="25">
        <v>1</v>
      </c>
      <c r="O4" s="25"/>
      <c r="P4" s="25"/>
      <c r="Q4" s="25">
        <v>1</v>
      </c>
      <c r="R4" s="25"/>
      <c r="S4" s="25"/>
      <c r="T4" s="25"/>
      <c r="U4" s="19"/>
      <c r="V4" s="1"/>
      <c r="W4" s="27"/>
      <c r="X4" s="27"/>
      <c r="Y4" s="27"/>
      <c r="Z4" s="27"/>
      <c r="AA4" s="27"/>
      <c r="AB4" s="27"/>
      <c r="AC4" s="27"/>
      <c r="AD4" s="19"/>
      <c r="AN4" s="37"/>
      <c r="AO4" s="38"/>
      <c r="AP4" s="38"/>
      <c r="AQ4" s="38"/>
      <c r="AR4" s="38"/>
      <c r="AS4" s="38"/>
      <c r="AT4" s="38"/>
      <c r="AU4" s="38"/>
      <c r="AV4" s="39"/>
      <c r="BE4" s="39"/>
    </row>
    <row r="5" spans="1:57" x14ac:dyDescent="0.25">
      <c r="A5" s="1">
        <v>565</v>
      </c>
      <c r="B5" s="25"/>
      <c r="C5" s="25">
        <v>1</v>
      </c>
      <c r="D5" s="25"/>
      <c r="E5" s="25"/>
      <c r="F5" s="25"/>
      <c r="G5" s="31"/>
      <c r="H5" s="26">
        <v>1</v>
      </c>
      <c r="I5" s="26"/>
      <c r="J5" s="26"/>
      <c r="K5" s="26"/>
      <c r="L5" s="20"/>
      <c r="M5" s="1"/>
      <c r="N5" s="25"/>
      <c r="O5" s="25"/>
      <c r="P5" s="25"/>
      <c r="Q5" s="25"/>
      <c r="R5" s="25"/>
      <c r="S5" s="25"/>
      <c r="T5" s="25"/>
      <c r="U5" s="20"/>
      <c r="V5" s="1">
        <v>565</v>
      </c>
      <c r="W5" s="26">
        <v>1</v>
      </c>
      <c r="X5" s="26"/>
      <c r="Y5" s="26">
        <v>1</v>
      </c>
      <c r="Z5" s="26"/>
      <c r="AA5" s="26"/>
      <c r="AB5" s="26"/>
      <c r="AC5" s="26"/>
      <c r="AD5" s="20"/>
      <c r="AN5" s="28"/>
      <c r="AO5" s="29"/>
      <c r="AP5" s="29"/>
      <c r="AQ5" s="29"/>
      <c r="AR5" s="29"/>
      <c r="AS5" s="29"/>
      <c r="AT5" s="29"/>
      <c r="AU5" s="29"/>
      <c r="AV5" s="23"/>
      <c r="BE5" s="23"/>
    </row>
    <row r="6" spans="1:57" x14ac:dyDescent="0.25">
      <c r="A6" s="1">
        <v>566</v>
      </c>
      <c r="B6" s="25"/>
      <c r="C6" s="25">
        <v>1</v>
      </c>
      <c r="D6" s="25"/>
      <c r="E6" s="25"/>
      <c r="F6" s="25"/>
      <c r="G6" s="31"/>
      <c r="H6" s="26"/>
      <c r="I6" s="26"/>
      <c r="J6" s="26">
        <v>1</v>
      </c>
      <c r="K6" s="26"/>
      <c r="L6" s="20"/>
      <c r="M6" s="1"/>
      <c r="N6" s="25"/>
      <c r="O6" s="25"/>
      <c r="P6" s="25"/>
      <c r="Q6" s="25"/>
      <c r="R6" s="25"/>
      <c r="S6" s="25"/>
      <c r="T6" s="25"/>
      <c r="U6" s="20"/>
      <c r="V6" s="1">
        <v>566</v>
      </c>
      <c r="W6" s="26">
        <v>1</v>
      </c>
      <c r="X6" s="26"/>
      <c r="Y6" s="26"/>
      <c r="Z6" s="26"/>
      <c r="AA6" s="26">
        <v>1</v>
      </c>
      <c r="AB6" s="26"/>
      <c r="AC6" s="26"/>
      <c r="AD6" s="20"/>
      <c r="AN6" s="28"/>
      <c r="AO6" s="29"/>
      <c r="AP6" s="29"/>
      <c r="AQ6" s="29"/>
      <c r="AR6" s="29"/>
      <c r="AS6" s="29"/>
      <c r="AT6" s="29"/>
      <c r="AU6" s="29"/>
      <c r="AV6" s="23"/>
      <c r="BE6" s="23"/>
    </row>
    <row r="7" spans="1:57" x14ac:dyDescent="0.25">
      <c r="A7" s="1">
        <v>567</v>
      </c>
      <c r="B7" s="25"/>
      <c r="C7" s="25">
        <v>1</v>
      </c>
      <c r="D7" s="25"/>
      <c r="E7" s="25"/>
      <c r="F7" s="25"/>
      <c r="G7" s="31"/>
      <c r="H7" s="26">
        <v>1</v>
      </c>
      <c r="I7" s="26"/>
      <c r="J7" s="26"/>
      <c r="K7" s="26"/>
      <c r="L7" s="20"/>
      <c r="M7" s="1"/>
      <c r="N7" s="25"/>
      <c r="O7" s="25"/>
      <c r="P7" s="25"/>
      <c r="Q7" s="25"/>
      <c r="R7" s="25"/>
      <c r="S7" s="25"/>
      <c r="T7" s="25"/>
      <c r="U7" s="20"/>
      <c r="V7" s="1">
        <v>567</v>
      </c>
      <c r="W7" s="26">
        <v>1</v>
      </c>
      <c r="X7" s="26"/>
      <c r="Y7" s="26">
        <v>1</v>
      </c>
      <c r="Z7" s="26"/>
      <c r="AA7" s="26"/>
      <c r="AB7" s="26"/>
      <c r="AC7" s="26"/>
      <c r="AD7" s="20"/>
      <c r="AN7" s="28"/>
      <c r="AO7" s="29"/>
      <c r="AP7" s="29"/>
      <c r="AQ7" s="29"/>
      <c r="AR7" s="29"/>
      <c r="AS7" s="29"/>
      <c r="AT7" s="29"/>
      <c r="AU7" s="29"/>
      <c r="AV7" s="23"/>
      <c r="BE7" s="23"/>
    </row>
    <row r="8" spans="1:57" x14ac:dyDescent="0.25">
      <c r="A8" s="1">
        <v>568</v>
      </c>
      <c r="B8" s="25"/>
      <c r="C8" s="25">
        <v>1</v>
      </c>
      <c r="D8" s="25"/>
      <c r="E8" s="25"/>
      <c r="F8" s="25"/>
      <c r="G8" s="31"/>
      <c r="H8" s="26"/>
      <c r="I8" s="26"/>
      <c r="J8" s="26">
        <v>1</v>
      </c>
      <c r="K8" s="26"/>
      <c r="L8" s="20"/>
      <c r="M8" s="1"/>
      <c r="N8" s="25"/>
      <c r="O8" s="25"/>
      <c r="P8" s="25"/>
      <c r="Q8" s="25"/>
      <c r="R8" s="25"/>
      <c r="S8" s="25"/>
      <c r="T8" s="25"/>
      <c r="U8" s="20"/>
      <c r="V8" s="1">
        <v>568</v>
      </c>
      <c r="W8" s="26">
        <v>1</v>
      </c>
      <c r="X8" s="26"/>
      <c r="Y8" s="26"/>
      <c r="Z8" s="26"/>
      <c r="AA8" s="26">
        <v>1</v>
      </c>
      <c r="AB8" s="26"/>
      <c r="AC8" s="26"/>
      <c r="AD8" s="20"/>
      <c r="AN8" s="28"/>
      <c r="AO8" s="29"/>
      <c r="AP8" s="29"/>
      <c r="AQ8" s="29"/>
      <c r="AR8" s="29"/>
      <c r="AS8" s="29"/>
      <c r="AT8" s="29"/>
      <c r="AU8" s="29"/>
      <c r="AV8" s="23"/>
      <c r="BE8" s="23"/>
    </row>
    <row r="9" spans="1:57" x14ac:dyDescent="0.25">
      <c r="A9" s="1">
        <v>569</v>
      </c>
      <c r="B9" s="25"/>
      <c r="C9" s="25">
        <v>1</v>
      </c>
      <c r="D9" s="25"/>
      <c r="E9" s="25"/>
      <c r="F9" s="25"/>
      <c r="G9" s="31"/>
      <c r="H9" s="26"/>
      <c r="I9" s="26">
        <v>1</v>
      </c>
      <c r="J9" s="26"/>
      <c r="K9" s="26"/>
      <c r="L9" s="20"/>
      <c r="M9" s="1"/>
      <c r="N9" s="25"/>
      <c r="O9" s="25"/>
      <c r="P9" s="25"/>
      <c r="Q9" s="25"/>
      <c r="R9" s="25"/>
      <c r="S9" s="25"/>
      <c r="T9" s="25"/>
      <c r="U9" s="20"/>
      <c r="V9" s="1">
        <v>569</v>
      </c>
      <c r="W9" s="26">
        <v>1</v>
      </c>
      <c r="X9" s="26"/>
      <c r="Y9" s="26"/>
      <c r="Z9" s="26">
        <v>1</v>
      </c>
      <c r="AA9" s="26"/>
      <c r="AB9" s="26"/>
      <c r="AC9" s="26"/>
      <c r="AD9" s="20"/>
      <c r="AN9" s="28"/>
      <c r="AO9" s="29"/>
      <c r="AP9" s="29"/>
      <c r="AQ9" s="29"/>
      <c r="AR9" s="29"/>
      <c r="AS9" s="29"/>
      <c r="AT9" s="29"/>
      <c r="AU9" s="29"/>
      <c r="AV9" s="23"/>
      <c r="BE9" s="23"/>
    </row>
    <row r="10" spans="1:57" x14ac:dyDescent="0.25">
      <c r="A10" s="1">
        <v>570</v>
      </c>
      <c r="B10" s="25"/>
      <c r="C10" s="25">
        <v>1</v>
      </c>
      <c r="D10" s="25"/>
      <c r="E10" s="25"/>
      <c r="F10" s="25"/>
      <c r="G10" s="31"/>
      <c r="H10" s="26">
        <v>1</v>
      </c>
      <c r="I10" s="26"/>
      <c r="J10" s="26"/>
      <c r="K10" s="26"/>
      <c r="L10" s="20"/>
      <c r="M10" s="1"/>
      <c r="N10" s="25"/>
      <c r="O10" s="25"/>
      <c r="P10" s="25"/>
      <c r="Q10" s="25"/>
      <c r="R10" s="25"/>
      <c r="S10" s="25"/>
      <c r="T10" s="25"/>
      <c r="U10" s="20"/>
      <c r="V10" s="1">
        <v>570</v>
      </c>
      <c r="W10" s="26">
        <v>1</v>
      </c>
      <c r="X10" s="26"/>
      <c r="Y10" s="26">
        <v>1</v>
      </c>
      <c r="Z10" s="26"/>
      <c r="AA10" s="26"/>
      <c r="AB10" s="26"/>
      <c r="AC10" s="26"/>
      <c r="AD10" s="20"/>
      <c r="AN10" s="28"/>
      <c r="AO10" s="29"/>
      <c r="AP10" s="29"/>
      <c r="AQ10" s="29"/>
      <c r="AR10" s="29"/>
      <c r="AS10" s="29"/>
      <c r="AT10" s="29"/>
      <c r="AU10" s="29"/>
      <c r="AV10" s="23"/>
      <c r="BE10" s="23"/>
    </row>
    <row r="11" spans="1:57" x14ac:dyDescent="0.25">
      <c r="A11" s="1">
        <v>571</v>
      </c>
      <c r="B11" s="25"/>
      <c r="C11" s="25">
        <v>1</v>
      </c>
      <c r="D11" s="25"/>
      <c r="E11" s="25"/>
      <c r="F11" s="25"/>
      <c r="G11" s="31"/>
      <c r="H11" s="26">
        <v>1</v>
      </c>
      <c r="I11" s="26"/>
      <c r="J11" s="26"/>
      <c r="K11" s="26"/>
      <c r="L11" s="20"/>
      <c r="M11" s="1"/>
      <c r="N11" s="25"/>
      <c r="O11" s="25"/>
      <c r="P11" s="25"/>
      <c r="Q11" s="25"/>
      <c r="R11" s="25"/>
      <c r="S11" s="25"/>
      <c r="T11" s="25"/>
      <c r="U11" s="20"/>
      <c r="V11" s="1">
        <v>571</v>
      </c>
      <c r="W11" s="26">
        <v>1</v>
      </c>
      <c r="X11" s="26"/>
      <c r="Y11" s="26">
        <v>1</v>
      </c>
      <c r="Z11" s="26"/>
      <c r="AA11" s="26"/>
      <c r="AB11" s="26"/>
      <c r="AC11" s="26"/>
      <c r="AD11" s="20"/>
      <c r="AN11" s="28"/>
      <c r="AO11" s="29"/>
      <c r="AP11" s="29"/>
      <c r="AQ11" s="29"/>
      <c r="AR11" s="29"/>
      <c r="AS11" s="29"/>
      <c r="AT11" s="29"/>
      <c r="AU11" s="29"/>
      <c r="AV11" s="23"/>
      <c r="BE11" s="23"/>
    </row>
    <row r="12" spans="1:57" x14ac:dyDescent="0.25">
      <c r="A12" s="1">
        <v>572</v>
      </c>
      <c r="B12" s="25"/>
      <c r="C12" s="25">
        <v>1</v>
      </c>
      <c r="D12" s="25"/>
      <c r="E12" s="25"/>
      <c r="F12" s="25"/>
      <c r="G12" s="31"/>
      <c r="H12" s="26"/>
      <c r="I12" s="26">
        <v>1</v>
      </c>
      <c r="J12" s="26"/>
      <c r="K12" s="26"/>
      <c r="L12" s="20"/>
      <c r="M12" s="1"/>
      <c r="N12" s="25"/>
      <c r="O12" s="25"/>
      <c r="P12" s="25"/>
      <c r="Q12" s="25"/>
      <c r="R12" s="25"/>
      <c r="S12" s="25"/>
      <c r="T12" s="25"/>
      <c r="U12" s="20"/>
      <c r="V12" s="1">
        <v>572</v>
      </c>
      <c r="W12" s="26">
        <v>1</v>
      </c>
      <c r="X12" s="26"/>
      <c r="Y12" s="26"/>
      <c r="Z12" s="26">
        <v>1</v>
      </c>
      <c r="AA12" s="26"/>
      <c r="AB12" s="26"/>
      <c r="AC12" s="26"/>
      <c r="AD12" s="20"/>
      <c r="AN12" s="28"/>
      <c r="AO12" s="29"/>
      <c r="AP12" s="29"/>
      <c r="AQ12" s="29"/>
      <c r="AR12" s="29"/>
      <c r="AS12" s="29"/>
      <c r="AT12" s="29"/>
      <c r="AU12" s="29"/>
      <c r="AV12" s="23"/>
      <c r="BE12" s="23"/>
    </row>
    <row r="13" spans="1:57" x14ac:dyDescent="0.25">
      <c r="A13" s="1">
        <v>573</v>
      </c>
      <c r="B13" s="25"/>
      <c r="C13" s="25">
        <v>1</v>
      </c>
      <c r="D13" s="25"/>
      <c r="E13" s="25"/>
      <c r="F13" s="25"/>
      <c r="G13" s="31"/>
      <c r="H13" s="26">
        <v>1</v>
      </c>
      <c r="I13" s="26"/>
      <c r="J13" s="26"/>
      <c r="K13" s="26"/>
      <c r="L13" s="20"/>
      <c r="M13" s="1"/>
      <c r="N13" s="25"/>
      <c r="O13" s="25"/>
      <c r="P13" s="25"/>
      <c r="Q13" s="25"/>
      <c r="R13" s="25"/>
      <c r="S13" s="25"/>
      <c r="T13" s="25"/>
      <c r="U13" s="20"/>
      <c r="V13" s="1">
        <v>573</v>
      </c>
      <c r="W13" s="26">
        <v>1</v>
      </c>
      <c r="X13" s="26"/>
      <c r="Y13" s="26">
        <v>1</v>
      </c>
      <c r="Z13" s="26"/>
      <c r="AA13" s="26"/>
      <c r="AB13" s="26"/>
      <c r="AC13" s="26"/>
      <c r="AD13" s="20"/>
      <c r="AN13" s="28"/>
      <c r="AO13" s="29"/>
      <c r="AP13" s="29"/>
      <c r="AQ13" s="29"/>
      <c r="AR13" s="29"/>
      <c r="AS13" s="29"/>
      <c r="AT13" s="29"/>
      <c r="AU13" s="29"/>
      <c r="AV13" s="23"/>
      <c r="BE13" s="23"/>
    </row>
    <row r="14" spans="1:57" x14ac:dyDescent="0.25">
      <c r="A14" s="1">
        <v>574</v>
      </c>
      <c r="B14" s="25"/>
      <c r="C14" s="25">
        <v>1</v>
      </c>
      <c r="D14" s="25"/>
      <c r="E14" s="25"/>
      <c r="F14" s="25"/>
      <c r="G14" s="31"/>
      <c r="H14" s="26">
        <v>1</v>
      </c>
      <c r="I14" s="26"/>
      <c r="J14" s="26"/>
      <c r="K14" s="26"/>
      <c r="L14" s="20"/>
      <c r="M14" s="1"/>
      <c r="N14" s="25"/>
      <c r="O14" s="25"/>
      <c r="P14" s="25"/>
      <c r="Q14" s="25"/>
      <c r="R14" s="25"/>
      <c r="S14" s="25"/>
      <c r="T14" s="25"/>
      <c r="U14" s="20"/>
      <c r="V14" s="1">
        <v>574</v>
      </c>
      <c r="W14" s="26">
        <v>1</v>
      </c>
      <c r="X14" s="26"/>
      <c r="Y14" s="26">
        <v>1</v>
      </c>
      <c r="Z14" s="26"/>
      <c r="AA14" s="26"/>
      <c r="AB14" s="26"/>
      <c r="AC14" s="26"/>
      <c r="AD14" s="20"/>
      <c r="AN14" s="28"/>
      <c r="AO14" s="29"/>
      <c r="AP14" s="29"/>
      <c r="AQ14" s="29"/>
      <c r="AR14" s="29"/>
      <c r="AS14" s="29"/>
      <c r="AT14" s="29"/>
      <c r="AU14" s="29"/>
      <c r="AV14" s="23"/>
      <c r="BE14" s="23"/>
    </row>
    <row r="15" spans="1:57" x14ac:dyDescent="0.25">
      <c r="A15" s="1">
        <v>575</v>
      </c>
      <c r="B15" s="25"/>
      <c r="C15" s="25">
        <v>1</v>
      </c>
      <c r="D15" s="25"/>
      <c r="E15" s="25"/>
      <c r="F15" s="25"/>
      <c r="G15" s="31"/>
      <c r="H15" s="26">
        <v>1</v>
      </c>
      <c r="I15" s="26"/>
      <c r="J15" s="26"/>
      <c r="K15" s="26"/>
      <c r="L15" s="20"/>
      <c r="M15" s="1"/>
      <c r="N15" s="25"/>
      <c r="O15" s="25"/>
      <c r="P15" s="25"/>
      <c r="Q15" s="25"/>
      <c r="R15" s="25"/>
      <c r="S15" s="25"/>
      <c r="T15" s="25"/>
      <c r="U15" s="20"/>
      <c r="V15" s="1">
        <v>575</v>
      </c>
      <c r="W15" s="26">
        <v>1</v>
      </c>
      <c r="X15" s="26"/>
      <c r="Y15" s="26">
        <v>1</v>
      </c>
      <c r="Z15" s="26"/>
      <c r="AA15" s="26"/>
      <c r="AB15" s="26"/>
      <c r="AC15" s="26"/>
      <c r="AD15" s="20"/>
      <c r="AN15" s="28"/>
      <c r="AO15" s="29"/>
      <c r="AP15" s="29"/>
      <c r="AQ15" s="29"/>
      <c r="AR15" s="29"/>
      <c r="AS15" s="29"/>
      <c r="AT15" s="29"/>
      <c r="AU15" s="29"/>
      <c r="AV15" s="23"/>
      <c r="BE15" s="23"/>
    </row>
    <row r="16" spans="1:57" x14ac:dyDescent="0.25">
      <c r="A16" s="1">
        <v>576</v>
      </c>
      <c r="B16" s="25"/>
      <c r="C16" s="25">
        <v>1</v>
      </c>
      <c r="D16" s="25"/>
      <c r="E16" s="25"/>
      <c r="F16" s="25"/>
      <c r="G16" s="31"/>
      <c r="H16" s="26">
        <v>1</v>
      </c>
      <c r="I16" s="26"/>
      <c r="J16" s="26"/>
      <c r="K16" s="26"/>
      <c r="L16" s="20"/>
      <c r="M16" s="1"/>
      <c r="N16" s="25"/>
      <c r="O16" s="25"/>
      <c r="P16" s="25"/>
      <c r="Q16" s="25"/>
      <c r="R16" s="25"/>
      <c r="S16" s="25"/>
      <c r="T16" s="25"/>
      <c r="U16" s="20"/>
      <c r="V16" s="1">
        <v>576</v>
      </c>
      <c r="W16" s="26">
        <v>1</v>
      </c>
      <c r="X16" s="26"/>
      <c r="Y16" s="26">
        <v>1</v>
      </c>
      <c r="Z16" s="26"/>
      <c r="AA16" s="26"/>
      <c r="AB16" s="26"/>
      <c r="AC16" s="26"/>
      <c r="AD16" s="20"/>
      <c r="AN16" s="28"/>
      <c r="AO16" s="29"/>
      <c r="AP16" s="29"/>
      <c r="AQ16" s="29"/>
      <c r="AR16" s="29"/>
      <c r="AS16" s="29"/>
      <c r="AT16" s="29"/>
      <c r="AU16" s="29"/>
      <c r="AV16" s="23"/>
      <c r="BE16" s="23"/>
    </row>
    <row r="17" spans="1:57" x14ac:dyDescent="0.25">
      <c r="A17" s="1">
        <v>577</v>
      </c>
      <c r="B17" s="25"/>
      <c r="C17" s="25">
        <v>1</v>
      </c>
      <c r="D17" s="25"/>
      <c r="E17" s="25"/>
      <c r="F17" s="25"/>
      <c r="G17" s="31"/>
      <c r="H17" s="26">
        <v>1</v>
      </c>
      <c r="I17" s="26"/>
      <c r="J17" s="26"/>
      <c r="K17" s="26"/>
      <c r="L17" s="20"/>
      <c r="M17" s="1"/>
      <c r="N17" s="25"/>
      <c r="O17" s="25"/>
      <c r="P17" s="25"/>
      <c r="Q17" s="25"/>
      <c r="R17" s="25"/>
      <c r="S17" s="25"/>
      <c r="T17" s="25"/>
      <c r="U17" s="20"/>
      <c r="V17" s="1">
        <v>577</v>
      </c>
      <c r="W17" s="26">
        <v>1</v>
      </c>
      <c r="X17" s="26"/>
      <c r="Y17" s="26">
        <v>1</v>
      </c>
      <c r="Z17" s="26"/>
      <c r="AA17" s="26"/>
      <c r="AB17" s="26"/>
      <c r="AC17" s="26"/>
      <c r="AD17" s="20"/>
      <c r="AN17" s="28"/>
      <c r="AO17" s="29"/>
      <c r="AP17" s="29"/>
      <c r="AQ17" s="29"/>
      <c r="AR17" s="29"/>
      <c r="AS17" s="29"/>
      <c r="AT17" s="29"/>
      <c r="AU17" s="29"/>
      <c r="AV17" s="23"/>
      <c r="BE17" s="23"/>
    </row>
    <row r="18" spans="1:57" x14ac:dyDescent="0.25">
      <c r="A18" s="1">
        <v>578</v>
      </c>
      <c r="B18" s="25"/>
      <c r="C18" s="25">
        <v>1</v>
      </c>
      <c r="D18" s="25"/>
      <c r="E18" s="25"/>
      <c r="F18" s="25"/>
      <c r="G18" s="31"/>
      <c r="H18" s="26">
        <v>1</v>
      </c>
      <c r="I18" s="26"/>
      <c r="J18" s="26"/>
      <c r="K18" s="26"/>
      <c r="L18" s="20"/>
      <c r="M18" s="1"/>
      <c r="N18" s="25"/>
      <c r="O18" s="25"/>
      <c r="P18" s="25"/>
      <c r="Q18" s="25"/>
      <c r="R18" s="25"/>
      <c r="S18" s="25"/>
      <c r="T18" s="25"/>
      <c r="U18" s="20"/>
      <c r="V18" s="1">
        <v>578</v>
      </c>
      <c r="W18" s="26">
        <v>1</v>
      </c>
      <c r="X18" s="26"/>
      <c r="Y18" s="26">
        <v>1</v>
      </c>
      <c r="Z18" s="26"/>
      <c r="AA18" s="26"/>
      <c r="AB18" s="26"/>
      <c r="AC18" s="26"/>
      <c r="AD18" s="20"/>
      <c r="AN18" s="28"/>
      <c r="AO18" s="29"/>
      <c r="AP18" s="29"/>
      <c r="AQ18" s="29"/>
      <c r="AR18" s="29"/>
      <c r="AS18" s="29"/>
      <c r="AT18" s="29"/>
      <c r="AU18" s="29"/>
      <c r="AV18" s="23"/>
      <c r="BE18" s="23"/>
    </row>
    <row r="19" spans="1:57" x14ac:dyDescent="0.25">
      <c r="A19" s="1">
        <v>579</v>
      </c>
      <c r="B19" s="25"/>
      <c r="C19" s="25">
        <v>1</v>
      </c>
      <c r="D19" s="25"/>
      <c r="E19" s="25"/>
      <c r="F19" s="25"/>
      <c r="G19" s="31"/>
      <c r="H19" s="26">
        <v>1</v>
      </c>
      <c r="I19" s="26"/>
      <c r="J19" s="26"/>
      <c r="K19" s="26"/>
      <c r="L19" s="20"/>
      <c r="M19" s="1"/>
      <c r="N19" s="25"/>
      <c r="O19" s="25"/>
      <c r="P19" s="25"/>
      <c r="Q19" s="25"/>
      <c r="R19" s="25"/>
      <c r="S19" s="25"/>
      <c r="T19" s="25"/>
      <c r="U19" s="20"/>
      <c r="V19" s="1">
        <v>579</v>
      </c>
      <c r="W19" s="26">
        <v>1</v>
      </c>
      <c r="X19" s="26"/>
      <c r="Y19" s="26">
        <v>1</v>
      </c>
      <c r="Z19" s="26"/>
      <c r="AA19" s="26"/>
      <c r="AB19" s="26"/>
      <c r="AC19" s="26"/>
      <c r="AD19" s="20"/>
      <c r="AN19" s="28"/>
      <c r="AO19" s="29"/>
      <c r="AP19" s="29"/>
      <c r="AQ19" s="29"/>
      <c r="AR19" s="29"/>
      <c r="AS19" s="29"/>
      <c r="AT19" s="29"/>
      <c r="AU19" s="29"/>
      <c r="AV19" s="23"/>
      <c r="BE19" s="23"/>
    </row>
    <row r="20" spans="1:57" x14ac:dyDescent="0.25">
      <c r="A20" s="1">
        <v>580</v>
      </c>
      <c r="B20" s="25"/>
      <c r="C20" s="25">
        <v>1</v>
      </c>
      <c r="D20" s="25"/>
      <c r="E20" s="25"/>
      <c r="F20" s="25"/>
      <c r="G20" s="31"/>
      <c r="H20" s="26">
        <v>1</v>
      </c>
      <c r="I20" s="26"/>
      <c r="J20" s="26"/>
      <c r="K20" s="26"/>
      <c r="L20" s="20"/>
      <c r="M20" s="1"/>
      <c r="N20" s="25"/>
      <c r="O20" s="25"/>
      <c r="P20" s="25"/>
      <c r="Q20" s="25"/>
      <c r="R20" s="25"/>
      <c r="S20" s="25"/>
      <c r="T20" s="25"/>
      <c r="U20" s="20"/>
      <c r="V20" s="1">
        <v>580</v>
      </c>
      <c r="W20" s="26">
        <v>1</v>
      </c>
      <c r="X20" s="26"/>
      <c r="Y20" s="26">
        <v>1</v>
      </c>
      <c r="Z20" s="26"/>
      <c r="AA20" s="26"/>
      <c r="AB20" s="26"/>
      <c r="AC20" s="26"/>
      <c r="AD20" s="20"/>
      <c r="AN20" s="28"/>
      <c r="AO20" s="29"/>
      <c r="AP20" s="29"/>
      <c r="AQ20" s="29"/>
      <c r="AR20" s="29"/>
      <c r="AS20" s="29"/>
      <c r="AT20" s="29"/>
      <c r="AU20" s="29"/>
      <c r="AV20" s="23"/>
      <c r="BE20" s="23"/>
    </row>
    <row r="21" spans="1:57" x14ac:dyDescent="0.25">
      <c r="A21" s="1">
        <v>581</v>
      </c>
      <c r="B21" s="25"/>
      <c r="C21" s="25">
        <v>1</v>
      </c>
      <c r="D21" s="25"/>
      <c r="E21" s="25"/>
      <c r="F21" s="25"/>
      <c r="G21" s="31"/>
      <c r="H21" s="26">
        <v>1</v>
      </c>
      <c r="I21" s="26"/>
      <c r="J21" s="26"/>
      <c r="K21" s="26"/>
      <c r="L21" s="20"/>
      <c r="M21" s="1"/>
      <c r="N21" s="25"/>
      <c r="O21" s="25"/>
      <c r="P21" s="25"/>
      <c r="Q21" s="25"/>
      <c r="R21" s="25"/>
      <c r="S21" s="25"/>
      <c r="T21" s="25"/>
      <c r="U21" s="20"/>
      <c r="V21" s="1">
        <v>581</v>
      </c>
      <c r="W21" s="26">
        <v>1</v>
      </c>
      <c r="X21" s="26"/>
      <c r="Y21" s="26">
        <v>1</v>
      </c>
      <c r="Z21" s="26"/>
      <c r="AA21" s="26"/>
      <c r="AB21" s="26"/>
      <c r="AC21" s="26"/>
      <c r="AD21" s="20"/>
      <c r="AN21" s="28"/>
      <c r="AO21" s="29"/>
      <c r="AP21" s="29"/>
      <c r="AQ21" s="29"/>
      <c r="AR21" s="29"/>
      <c r="AS21" s="29"/>
      <c r="AT21" s="29"/>
      <c r="AU21" s="29"/>
      <c r="AV21" s="23"/>
      <c r="BE21" s="23"/>
    </row>
    <row r="22" spans="1:57" x14ac:dyDescent="0.25">
      <c r="A22" s="1">
        <v>582</v>
      </c>
      <c r="B22" s="25"/>
      <c r="C22" s="25">
        <v>1</v>
      </c>
      <c r="D22" s="25"/>
      <c r="E22" s="25"/>
      <c r="F22" s="25"/>
      <c r="G22" s="31"/>
      <c r="H22" s="26">
        <v>1</v>
      </c>
      <c r="I22" s="26"/>
      <c r="J22" s="26"/>
      <c r="K22" s="26"/>
      <c r="L22" s="20"/>
      <c r="M22" s="1"/>
      <c r="N22" s="25"/>
      <c r="O22" s="25"/>
      <c r="P22" s="25"/>
      <c r="Q22" s="25"/>
      <c r="R22" s="25"/>
      <c r="S22" s="25"/>
      <c r="T22" s="25"/>
      <c r="U22" s="20"/>
      <c r="V22" s="1">
        <v>582</v>
      </c>
      <c r="W22" s="26">
        <v>1</v>
      </c>
      <c r="X22" s="26"/>
      <c r="Y22" s="26">
        <v>1</v>
      </c>
      <c r="Z22" s="26"/>
      <c r="AA22" s="26"/>
      <c r="AB22" s="26"/>
      <c r="AC22" s="26"/>
      <c r="AD22" s="20"/>
      <c r="AN22" s="28"/>
      <c r="AO22" s="29"/>
      <c r="AP22" s="29"/>
      <c r="AQ22" s="29"/>
      <c r="AR22" s="29"/>
      <c r="AS22" s="29"/>
      <c r="AT22" s="29"/>
      <c r="AU22" s="29"/>
      <c r="AV22" s="23"/>
      <c r="BE22" s="23"/>
    </row>
    <row r="23" spans="1:57" x14ac:dyDescent="0.25">
      <c r="A23" s="1" t="s">
        <v>463</v>
      </c>
      <c r="B23" s="25"/>
      <c r="C23" s="25">
        <v>1</v>
      </c>
      <c r="D23" s="25"/>
      <c r="E23" s="25"/>
      <c r="F23" s="25"/>
      <c r="G23" s="31"/>
      <c r="H23" s="26"/>
      <c r="I23" s="26">
        <v>1</v>
      </c>
      <c r="J23" s="26"/>
      <c r="K23" s="26"/>
      <c r="L23" s="20"/>
      <c r="M23" s="1"/>
      <c r="N23" s="25"/>
      <c r="O23" s="25"/>
      <c r="P23" s="25"/>
      <c r="Q23" s="25"/>
      <c r="R23" s="25"/>
      <c r="S23" s="25"/>
      <c r="T23" s="25"/>
      <c r="U23" s="20"/>
      <c r="V23" s="1" t="s">
        <v>463</v>
      </c>
      <c r="W23" s="26">
        <v>1</v>
      </c>
      <c r="X23" s="26"/>
      <c r="Y23" s="26"/>
      <c r="Z23" s="26">
        <v>1</v>
      </c>
      <c r="AA23" s="26"/>
      <c r="AB23" s="26"/>
      <c r="AC23" s="26"/>
      <c r="AD23" s="20"/>
      <c r="AN23" s="28"/>
      <c r="AO23" s="29"/>
      <c r="AP23" s="29"/>
      <c r="AQ23" s="29"/>
      <c r="AR23" s="29"/>
      <c r="AS23" s="29"/>
      <c r="AT23" s="29"/>
      <c r="AU23" s="29"/>
      <c r="AV23" s="23"/>
      <c r="BE23" s="23"/>
    </row>
    <row r="24" spans="1:57" x14ac:dyDescent="0.25">
      <c r="A24" s="1">
        <v>584</v>
      </c>
      <c r="B24" s="25"/>
      <c r="C24" s="25">
        <v>1</v>
      </c>
      <c r="D24" s="25"/>
      <c r="E24" s="25"/>
      <c r="F24" s="25"/>
      <c r="G24" s="31"/>
      <c r="H24" s="26">
        <v>1</v>
      </c>
      <c r="I24" s="26"/>
      <c r="J24" s="26"/>
      <c r="K24" s="26"/>
      <c r="L24" s="20"/>
      <c r="M24" s="1"/>
      <c r="N24" s="25"/>
      <c r="O24" s="25"/>
      <c r="P24" s="25"/>
      <c r="Q24" s="25"/>
      <c r="R24" s="25"/>
      <c r="S24" s="25"/>
      <c r="T24" s="25"/>
      <c r="U24" s="20"/>
      <c r="V24" s="1">
        <v>584</v>
      </c>
      <c r="W24" s="26">
        <v>1</v>
      </c>
      <c r="X24" s="26"/>
      <c r="Y24" s="26">
        <v>1</v>
      </c>
      <c r="Z24" s="26"/>
      <c r="AA24" s="26"/>
      <c r="AB24" s="26"/>
      <c r="AC24" s="26"/>
      <c r="AD24" s="20"/>
      <c r="AN24" s="28"/>
      <c r="AO24" s="29"/>
      <c r="AP24" s="29"/>
      <c r="AQ24" s="29"/>
      <c r="AR24" s="29"/>
      <c r="AS24" s="29"/>
      <c r="AT24" s="29"/>
      <c r="AU24" s="29"/>
      <c r="AV24" s="23"/>
      <c r="BE24" s="23"/>
    </row>
    <row r="25" spans="1:57" x14ac:dyDescent="0.25">
      <c r="A25" s="1">
        <v>585</v>
      </c>
      <c r="B25" s="25"/>
      <c r="C25" s="25">
        <v>1</v>
      </c>
      <c r="D25" s="25"/>
      <c r="E25" s="25"/>
      <c r="F25" s="25"/>
      <c r="G25" s="31"/>
      <c r="H25" s="26"/>
      <c r="I25" s="26">
        <v>1</v>
      </c>
      <c r="J25" s="26"/>
      <c r="K25" s="26"/>
      <c r="L25" s="20"/>
      <c r="M25" s="1"/>
      <c r="N25" s="25"/>
      <c r="O25" s="25"/>
      <c r="P25" s="25"/>
      <c r="Q25" s="25"/>
      <c r="R25" s="25"/>
      <c r="S25" s="25"/>
      <c r="T25" s="25"/>
      <c r="U25" s="20"/>
      <c r="V25" s="1">
        <v>585</v>
      </c>
      <c r="W25" s="26">
        <v>1</v>
      </c>
      <c r="X25" s="26"/>
      <c r="Y25" s="26"/>
      <c r="Z25" s="26">
        <v>1</v>
      </c>
      <c r="AA25" s="26"/>
      <c r="AB25" s="26"/>
      <c r="AC25" s="26"/>
      <c r="AD25" s="20"/>
      <c r="AN25" s="28"/>
      <c r="AO25" s="29"/>
      <c r="AP25" s="29"/>
      <c r="AQ25" s="29"/>
      <c r="AR25" s="29"/>
      <c r="AS25" s="29"/>
      <c r="AT25" s="29"/>
      <c r="AU25" s="29"/>
      <c r="AV25" s="23"/>
      <c r="BE25" s="23"/>
    </row>
    <row r="26" spans="1:57" x14ac:dyDescent="0.25">
      <c r="A26" s="1">
        <v>586</v>
      </c>
      <c r="B26" s="25"/>
      <c r="C26" s="25">
        <v>1</v>
      </c>
      <c r="D26" s="25"/>
      <c r="E26" s="25"/>
      <c r="F26" s="25"/>
      <c r="G26" s="31"/>
      <c r="H26" s="26">
        <v>1</v>
      </c>
      <c r="I26" s="26"/>
      <c r="J26" s="26"/>
      <c r="K26" s="26"/>
      <c r="L26" s="20"/>
      <c r="M26" s="1"/>
      <c r="N26" s="25"/>
      <c r="O26" s="25"/>
      <c r="P26" s="25"/>
      <c r="Q26" s="25"/>
      <c r="R26" s="25"/>
      <c r="S26" s="25"/>
      <c r="T26" s="25"/>
      <c r="U26" s="20"/>
      <c r="V26" s="1">
        <v>586</v>
      </c>
      <c r="W26" s="26">
        <v>1</v>
      </c>
      <c r="X26" s="26"/>
      <c r="Y26" s="26">
        <v>1</v>
      </c>
      <c r="Z26" s="26"/>
      <c r="AA26" s="26"/>
      <c r="AB26" s="26"/>
      <c r="AC26" s="26"/>
      <c r="AD26" s="20"/>
      <c r="AN26" s="28"/>
      <c r="AO26" s="29"/>
      <c r="AP26" s="29"/>
      <c r="AQ26" s="29"/>
      <c r="AR26" s="29"/>
      <c r="AS26" s="29"/>
      <c r="AT26" s="29"/>
      <c r="AU26" s="29"/>
      <c r="AV26" s="23"/>
      <c r="BE26" s="23"/>
    </row>
    <row r="27" spans="1:57" x14ac:dyDescent="0.25">
      <c r="A27" s="8" t="s">
        <v>4</v>
      </c>
      <c r="B27" s="25">
        <f t="shared" ref="B27:L27" si="0">SUM(B4:B26)</f>
        <v>1</v>
      </c>
      <c r="C27" s="25">
        <f t="shared" si="0"/>
        <v>22</v>
      </c>
      <c r="D27" s="25">
        <f t="shared" si="0"/>
        <v>0</v>
      </c>
      <c r="E27" s="25">
        <f t="shared" si="0"/>
        <v>0</v>
      </c>
      <c r="F27" s="25">
        <f t="shared" si="0"/>
        <v>0</v>
      </c>
      <c r="G27" s="31">
        <f t="shared" si="0"/>
        <v>0</v>
      </c>
      <c r="H27" s="26">
        <f t="shared" si="0"/>
        <v>16</v>
      </c>
      <c r="I27" s="26">
        <f t="shared" si="0"/>
        <v>5</v>
      </c>
      <c r="J27" s="26">
        <f t="shared" si="0"/>
        <v>2</v>
      </c>
      <c r="K27" s="26">
        <f t="shared" si="0"/>
        <v>0</v>
      </c>
      <c r="L27" s="20">
        <f t="shared" si="0"/>
        <v>0</v>
      </c>
      <c r="N27" s="25">
        <f t="shared" ref="N27:T27" si="1">SUM(N4:N26)</f>
        <v>1</v>
      </c>
      <c r="O27" s="25">
        <f t="shared" si="1"/>
        <v>0</v>
      </c>
      <c r="P27" s="25">
        <f t="shared" si="1"/>
        <v>0</v>
      </c>
      <c r="Q27" s="25">
        <f t="shared" si="1"/>
        <v>1</v>
      </c>
      <c r="R27" s="25">
        <f t="shared" si="1"/>
        <v>0</v>
      </c>
      <c r="S27" s="25">
        <f t="shared" si="1"/>
        <v>0</v>
      </c>
      <c r="T27" s="25">
        <f t="shared" si="1"/>
        <v>0</v>
      </c>
      <c r="U27" s="20">
        <f>IF(SUM(O27:T27)=N27,N27,"Error")</f>
        <v>1</v>
      </c>
      <c r="V27" s="28"/>
      <c r="W27" s="26">
        <f>SUM(W4:W26)</f>
        <v>22</v>
      </c>
      <c r="X27" s="26">
        <f t="shared" ref="X27:AC27" si="2">SUM(X4:X26)</f>
        <v>0</v>
      </c>
      <c r="Y27" s="26">
        <f t="shared" si="2"/>
        <v>16</v>
      </c>
      <c r="Z27" s="26">
        <f t="shared" si="2"/>
        <v>4</v>
      </c>
      <c r="AA27" s="26">
        <f t="shared" si="2"/>
        <v>2</v>
      </c>
      <c r="AB27" s="26">
        <f t="shared" si="2"/>
        <v>0</v>
      </c>
      <c r="AC27" s="26">
        <f t="shared" si="2"/>
        <v>0</v>
      </c>
      <c r="AD27" s="20">
        <f>IF(SUM(X27:AC27)=W27,W27,"Error")</f>
        <v>22</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DAC39F38-4797-44E9-8839-5E7A6015611A}"/>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E29"/>
  <sheetViews>
    <sheetView workbookViewId="0">
      <selection activeCell="A29" sqref="A29"/>
    </sheetView>
  </sheetViews>
  <sheetFormatPr defaultRowHeight="15" x14ac:dyDescent="0.25"/>
  <cols>
    <col min="1" max="1" width="12.85546875" customWidth="1"/>
    <col min="2" max="2" width="5.5703125" customWidth="1"/>
    <col min="3" max="3" width="7.42578125" customWidth="1"/>
    <col min="4" max="4" width="8.140625" customWidth="1"/>
    <col min="5" max="5" width="10.5703125" customWidth="1"/>
    <col min="6" max="6" width="7" customWidth="1"/>
    <col min="13" max="13" width="13.140625" customWidth="1"/>
    <col min="14" max="14" width="6.7109375" customWidth="1"/>
    <col min="15" max="15" width="6.28515625" customWidth="1"/>
    <col min="16" max="16" width="6.5703125" customWidth="1"/>
    <col min="18" max="18" width="6" customWidth="1"/>
    <col min="19" max="19" width="6.42578125" customWidth="1"/>
    <col min="22" max="22" width="13.140625" customWidth="1"/>
    <col min="23" max="23" width="6.42578125" customWidth="1"/>
    <col min="24" max="24" width="4.85546875" customWidth="1"/>
    <col min="25" max="25" width="6.28515625" customWidth="1"/>
    <col min="26" max="26" width="7.85546875" customWidth="1"/>
    <col min="27" max="27" width="7" customWidth="1"/>
    <col min="28" max="28" width="7.42578125" customWidth="1"/>
    <col min="31" max="31" width="12.42578125" customWidth="1"/>
    <col min="32" max="32" width="5.140625" customWidth="1"/>
    <col min="33" max="33" width="6.42578125" customWidth="1"/>
    <col min="34" max="34" width="5.5703125" customWidth="1"/>
    <col min="35" max="35" width="7.7109375" customWidth="1"/>
    <col min="36" max="36" width="7.28515625" customWidth="1"/>
    <col min="37" max="37" width="7.7109375" customWidth="1"/>
    <col min="40" max="40" width="13" customWidth="1"/>
    <col min="41" max="41" width="7.85546875" customWidth="1"/>
    <col min="42" max="42" width="6.42578125" customWidth="1"/>
    <col min="43" max="43" width="6.5703125" customWidth="1"/>
    <col min="44" max="44" width="8.140625" customWidth="1"/>
    <col min="45" max="45" width="7.140625" customWidth="1"/>
    <col min="46" max="46" width="7.42578125" customWidth="1"/>
    <col min="49" max="49" width="12.7109375" customWidth="1"/>
    <col min="50" max="50" width="7.42578125" customWidth="1"/>
    <col min="51" max="51" width="6" customWidth="1"/>
    <col min="52" max="52" width="6.5703125" customWidth="1"/>
    <col min="54" max="54" width="7" customWidth="1"/>
    <col min="55" max="55" width="6.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587</v>
      </c>
      <c r="B4" s="25"/>
      <c r="C4" s="25">
        <v>1</v>
      </c>
      <c r="D4" s="25"/>
      <c r="E4" s="25"/>
      <c r="F4" s="25"/>
      <c r="G4" s="30"/>
      <c r="H4" s="27">
        <v>1</v>
      </c>
      <c r="I4" s="27"/>
      <c r="J4" s="27"/>
      <c r="K4" s="27"/>
      <c r="L4" s="19"/>
      <c r="M4" s="22"/>
      <c r="N4" s="25"/>
      <c r="O4" s="25"/>
      <c r="P4" s="25"/>
      <c r="Q4" s="25"/>
      <c r="R4" s="25"/>
      <c r="S4" s="25"/>
      <c r="T4" s="25"/>
      <c r="U4" s="19"/>
      <c r="V4" s="1">
        <v>587</v>
      </c>
      <c r="W4" s="27">
        <v>1</v>
      </c>
      <c r="X4" s="27"/>
      <c r="Y4" s="27">
        <v>1</v>
      </c>
      <c r="Z4" s="27"/>
      <c r="AA4" s="27"/>
      <c r="AB4" s="27"/>
      <c r="AC4" s="27"/>
      <c r="AD4" s="19"/>
      <c r="AN4" s="37"/>
      <c r="AO4" s="38"/>
      <c r="AP4" s="38"/>
      <c r="AQ4" s="38"/>
      <c r="AR4" s="38"/>
      <c r="AS4" s="38"/>
      <c r="AT4" s="38"/>
      <c r="AU4" s="38"/>
      <c r="AV4" s="39"/>
      <c r="BE4" s="39"/>
    </row>
    <row r="5" spans="1:57" x14ac:dyDescent="0.25">
      <c r="A5" s="1">
        <v>588</v>
      </c>
      <c r="B5" s="25"/>
      <c r="C5" s="25">
        <v>1</v>
      </c>
      <c r="D5" s="25"/>
      <c r="E5" s="25"/>
      <c r="F5" s="25"/>
      <c r="G5" s="31"/>
      <c r="H5" s="26">
        <v>1</v>
      </c>
      <c r="I5" s="26"/>
      <c r="J5" s="26"/>
      <c r="K5" s="26"/>
      <c r="L5" s="20"/>
      <c r="M5" s="22"/>
      <c r="N5" s="25"/>
      <c r="O5" s="25"/>
      <c r="P5" s="25"/>
      <c r="Q5" s="25"/>
      <c r="R5" s="25"/>
      <c r="S5" s="25"/>
      <c r="T5" s="25"/>
      <c r="U5" s="20"/>
      <c r="V5" s="1">
        <v>588</v>
      </c>
      <c r="W5" s="26">
        <v>1</v>
      </c>
      <c r="X5" s="26"/>
      <c r="Y5" s="26">
        <v>1</v>
      </c>
      <c r="Z5" s="26"/>
      <c r="AA5" s="26"/>
      <c r="AB5" s="26"/>
      <c r="AC5" s="26"/>
      <c r="AD5" s="20"/>
      <c r="AN5" s="28"/>
      <c r="AO5" s="29"/>
      <c r="AP5" s="29"/>
      <c r="AQ5" s="29"/>
      <c r="AR5" s="29"/>
      <c r="AS5" s="29"/>
      <c r="AT5" s="29"/>
      <c r="AU5" s="29"/>
      <c r="AV5" s="23"/>
      <c r="BE5" s="23"/>
    </row>
    <row r="6" spans="1:57" x14ac:dyDescent="0.25">
      <c r="A6" s="1">
        <v>589</v>
      </c>
      <c r="B6" s="25"/>
      <c r="C6" s="25">
        <v>1</v>
      </c>
      <c r="D6" s="25"/>
      <c r="E6" s="25"/>
      <c r="F6" s="25"/>
      <c r="G6" s="31"/>
      <c r="H6" s="26"/>
      <c r="I6" s="26"/>
      <c r="J6" s="26"/>
      <c r="K6" s="26">
        <v>1</v>
      </c>
      <c r="L6" s="20"/>
      <c r="M6" s="22"/>
      <c r="N6" s="25"/>
      <c r="O6" s="25"/>
      <c r="P6" s="25"/>
      <c r="Q6" s="25"/>
      <c r="R6" s="25"/>
      <c r="S6" s="25"/>
      <c r="T6" s="25"/>
      <c r="U6" s="20"/>
      <c r="V6" s="1">
        <v>589</v>
      </c>
      <c r="W6" s="26">
        <v>1</v>
      </c>
      <c r="X6" s="26"/>
      <c r="Y6" s="26"/>
      <c r="Z6" s="26"/>
      <c r="AA6" s="26"/>
      <c r="AB6" s="26">
        <v>1</v>
      </c>
      <c r="AC6" s="26"/>
      <c r="AD6" s="20"/>
      <c r="AN6" s="28"/>
      <c r="AO6" s="29"/>
      <c r="AP6" s="29"/>
      <c r="AQ6" s="29"/>
      <c r="AR6" s="29"/>
      <c r="AS6" s="29"/>
      <c r="AT6" s="29"/>
      <c r="AU6" s="29"/>
      <c r="AV6" s="23"/>
      <c r="BE6" s="23"/>
    </row>
    <row r="7" spans="1:57" x14ac:dyDescent="0.25">
      <c r="A7" s="1">
        <v>590</v>
      </c>
      <c r="B7" s="25"/>
      <c r="C7" s="25">
        <v>1</v>
      </c>
      <c r="D7" s="25"/>
      <c r="E7" s="25"/>
      <c r="F7" s="25"/>
      <c r="G7" s="31"/>
      <c r="H7" s="26">
        <v>1</v>
      </c>
      <c r="I7" s="26"/>
      <c r="J7" s="26"/>
      <c r="K7" s="26"/>
      <c r="L7" s="20"/>
      <c r="M7" s="22"/>
      <c r="N7" s="25"/>
      <c r="O7" s="25"/>
      <c r="P7" s="25"/>
      <c r="Q7" s="25"/>
      <c r="R7" s="25"/>
      <c r="S7" s="25"/>
      <c r="T7" s="25"/>
      <c r="U7" s="20"/>
      <c r="V7" s="1">
        <v>590</v>
      </c>
      <c r="W7" s="26">
        <v>1</v>
      </c>
      <c r="X7" s="26"/>
      <c r="Y7" s="26">
        <v>1</v>
      </c>
      <c r="Z7" s="26"/>
      <c r="AA7" s="26"/>
      <c r="AB7" s="26"/>
      <c r="AC7" s="26"/>
      <c r="AD7" s="20"/>
      <c r="AN7" s="28"/>
      <c r="AO7" s="29"/>
      <c r="AP7" s="29"/>
      <c r="AQ7" s="29"/>
      <c r="AR7" s="29"/>
      <c r="AS7" s="29"/>
      <c r="AT7" s="29"/>
      <c r="AU7" s="29"/>
      <c r="AV7" s="23"/>
      <c r="BE7" s="23"/>
    </row>
    <row r="8" spans="1:57" x14ac:dyDescent="0.25">
      <c r="A8" s="1" t="s">
        <v>464</v>
      </c>
      <c r="B8" s="25"/>
      <c r="C8" s="25">
        <v>1</v>
      </c>
      <c r="D8" s="25"/>
      <c r="E8" s="25"/>
      <c r="F8" s="25"/>
      <c r="G8" s="31"/>
      <c r="H8" s="26">
        <v>1</v>
      </c>
      <c r="I8" s="26"/>
      <c r="J8" s="26"/>
      <c r="K8" s="26"/>
      <c r="L8" s="20"/>
      <c r="M8" s="22"/>
      <c r="N8" s="25"/>
      <c r="O8" s="25"/>
      <c r="P8" s="25"/>
      <c r="Q8" s="25"/>
      <c r="R8" s="25"/>
      <c r="S8" s="25"/>
      <c r="T8" s="25"/>
      <c r="U8" s="20"/>
      <c r="V8" s="1" t="s">
        <v>464</v>
      </c>
      <c r="W8" s="26">
        <v>1</v>
      </c>
      <c r="X8" s="26"/>
      <c r="Y8" s="26">
        <v>1</v>
      </c>
      <c r="Z8" s="26"/>
      <c r="AA8" s="26"/>
      <c r="AB8" s="26"/>
      <c r="AC8" s="26"/>
      <c r="AD8" s="20"/>
      <c r="AN8" s="28"/>
      <c r="AO8" s="29"/>
      <c r="AP8" s="29"/>
      <c r="AQ8" s="29"/>
      <c r="AR8" s="29"/>
      <c r="AS8" s="29"/>
      <c r="AT8" s="29"/>
      <c r="AU8" s="29"/>
      <c r="AV8" s="23"/>
      <c r="BE8" s="23"/>
    </row>
    <row r="9" spans="1:57" x14ac:dyDescent="0.25">
      <c r="A9" s="1">
        <v>592</v>
      </c>
      <c r="B9" s="25"/>
      <c r="C9" s="25">
        <v>1</v>
      </c>
      <c r="D9" s="25"/>
      <c r="E9" s="25"/>
      <c r="F9" s="25"/>
      <c r="G9" s="31"/>
      <c r="H9" s="26">
        <v>1</v>
      </c>
      <c r="I9" s="26"/>
      <c r="J9" s="26"/>
      <c r="K9" s="26"/>
      <c r="L9" s="20"/>
      <c r="M9" s="22"/>
      <c r="N9" s="25"/>
      <c r="O9" s="25"/>
      <c r="P9" s="25"/>
      <c r="Q9" s="25"/>
      <c r="R9" s="25"/>
      <c r="S9" s="25"/>
      <c r="T9" s="25"/>
      <c r="U9" s="20"/>
      <c r="V9" s="1">
        <v>592</v>
      </c>
      <c r="W9" s="26">
        <v>1</v>
      </c>
      <c r="X9" s="26"/>
      <c r="Y9" s="26">
        <v>1</v>
      </c>
      <c r="Z9" s="26"/>
      <c r="AA9" s="26"/>
      <c r="AB9" s="26"/>
      <c r="AC9" s="26"/>
      <c r="AD9" s="20"/>
      <c r="AN9" s="28"/>
      <c r="AO9" s="29"/>
      <c r="AP9" s="29"/>
      <c r="AQ9" s="29"/>
      <c r="AR9" s="29"/>
      <c r="AS9" s="29"/>
      <c r="AT9" s="29"/>
      <c r="AU9" s="29"/>
      <c r="AV9" s="23"/>
      <c r="BE9" s="23"/>
    </row>
    <row r="10" spans="1:57" x14ac:dyDescent="0.25">
      <c r="A10" s="1">
        <v>593</v>
      </c>
      <c r="B10" s="25"/>
      <c r="C10" s="25">
        <v>1</v>
      </c>
      <c r="D10" s="25"/>
      <c r="E10" s="25"/>
      <c r="F10" s="25"/>
      <c r="G10" s="31"/>
      <c r="H10" s="26">
        <v>1</v>
      </c>
      <c r="I10" s="26"/>
      <c r="J10" s="26"/>
      <c r="K10" s="26"/>
      <c r="L10" s="20"/>
      <c r="M10" s="22"/>
      <c r="N10" s="25"/>
      <c r="O10" s="25"/>
      <c r="P10" s="25"/>
      <c r="Q10" s="25"/>
      <c r="R10" s="25"/>
      <c r="S10" s="25"/>
      <c r="T10" s="25"/>
      <c r="U10" s="20"/>
      <c r="V10" s="1">
        <v>593</v>
      </c>
      <c r="W10" s="26">
        <v>1</v>
      </c>
      <c r="X10" s="26"/>
      <c r="Y10" s="26">
        <v>1</v>
      </c>
      <c r="Z10" s="26"/>
      <c r="AA10" s="26"/>
      <c r="AB10" s="26"/>
      <c r="AC10" s="26"/>
      <c r="AD10" s="20"/>
      <c r="AN10" s="28"/>
      <c r="AO10" s="29"/>
      <c r="AP10" s="29"/>
      <c r="AQ10" s="29"/>
      <c r="AR10" s="29"/>
      <c r="AS10" s="29"/>
      <c r="AT10" s="29"/>
      <c r="AU10" s="29"/>
      <c r="AV10" s="23"/>
      <c r="BE10" s="23"/>
    </row>
    <row r="11" spans="1:57" x14ac:dyDescent="0.25">
      <c r="A11" s="1">
        <v>594</v>
      </c>
      <c r="B11" s="25"/>
      <c r="C11" s="25">
        <v>1</v>
      </c>
      <c r="D11" s="25"/>
      <c r="E11" s="25"/>
      <c r="F11" s="25"/>
      <c r="G11" s="31"/>
      <c r="H11" s="26">
        <v>1</v>
      </c>
      <c r="I11" s="26"/>
      <c r="J11" s="26"/>
      <c r="K11" s="26"/>
      <c r="L11" s="20"/>
      <c r="M11" s="22"/>
      <c r="N11" s="25"/>
      <c r="O11" s="25"/>
      <c r="P11" s="25"/>
      <c r="Q11" s="25"/>
      <c r="R11" s="25"/>
      <c r="S11" s="25"/>
      <c r="T11" s="25"/>
      <c r="U11" s="20"/>
      <c r="V11" s="1">
        <v>594</v>
      </c>
      <c r="W11" s="26">
        <v>1</v>
      </c>
      <c r="X11" s="26"/>
      <c r="Y11" s="26">
        <v>1</v>
      </c>
      <c r="Z11" s="26"/>
      <c r="AA11" s="26"/>
      <c r="AB11" s="26"/>
      <c r="AC11" s="26"/>
      <c r="AD11" s="20"/>
      <c r="AN11" s="28"/>
      <c r="AO11" s="29"/>
      <c r="AP11" s="29"/>
      <c r="AQ11" s="29"/>
      <c r="AR11" s="29"/>
      <c r="AS11" s="29"/>
      <c r="AT11" s="29"/>
      <c r="AU11" s="29"/>
      <c r="AV11" s="23"/>
      <c r="BE11" s="23"/>
    </row>
    <row r="12" spans="1:57" x14ac:dyDescent="0.25">
      <c r="A12" s="1">
        <v>595</v>
      </c>
      <c r="B12" s="25"/>
      <c r="C12" s="25">
        <v>1</v>
      </c>
      <c r="D12" s="25"/>
      <c r="E12" s="25"/>
      <c r="F12" s="25"/>
      <c r="G12" s="31"/>
      <c r="H12" s="26">
        <v>1</v>
      </c>
      <c r="I12" s="26"/>
      <c r="J12" s="26"/>
      <c r="K12" s="26"/>
      <c r="L12" s="20"/>
      <c r="M12" s="22"/>
      <c r="N12" s="25"/>
      <c r="O12" s="25"/>
      <c r="P12" s="25"/>
      <c r="Q12" s="25"/>
      <c r="R12" s="25"/>
      <c r="S12" s="25"/>
      <c r="T12" s="25"/>
      <c r="U12" s="20"/>
      <c r="V12" s="1">
        <v>595</v>
      </c>
      <c r="W12" s="26">
        <v>1</v>
      </c>
      <c r="X12" s="26"/>
      <c r="Y12" s="26">
        <v>1</v>
      </c>
      <c r="Z12" s="26"/>
      <c r="AA12" s="26"/>
      <c r="AB12" s="26"/>
      <c r="AC12" s="26"/>
      <c r="AD12" s="20"/>
      <c r="AN12" s="28"/>
      <c r="AO12" s="29"/>
      <c r="AP12" s="29"/>
      <c r="AQ12" s="29"/>
      <c r="AR12" s="29"/>
      <c r="AS12" s="29"/>
      <c r="AT12" s="29"/>
      <c r="AU12" s="29"/>
      <c r="AV12" s="23"/>
      <c r="BE12" s="23"/>
    </row>
    <row r="13" spans="1:57" x14ac:dyDescent="0.25">
      <c r="A13" s="1">
        <v>596</v>
      </c>
      <c r="B13" s="25"/>
      <c r="C13" s="25">
        <v>1</v>
      </c>
      <c r="D13" s="25"/>
      <c r="E13" s="25"/>
      <c r="F13" s="25"/>
      <c r="G13" s="31"/>
      <c r="H13" s="26">
        <v>1</v>
      </c>
      <c r="I13" s="26"/>
      <c r="J13" s="26"/>
      <c r="K13" s="26"/>
      <c r="L13" s="20"/>
      <c r="M13" s="22"/>
      <c r="N13" s="25"/>
      <c r="O13" s="25"/>
      <c r="P13" s="25"/>
      <c r="Q13" s="25"/>
      <c r="R13" s="25"/>
      <c r="S13" s="25"/>
      <c r="T13" s="25"/>
      <c r="U13" s="20"/>
      <c r="V13" s="1">
        <v>596</v>
      </c>
      <c r="W13" s="26">
        <v>1</v>
      </c>
      <c r="X13" s="26"/>
      <c r="Y13" s="26">
        <v>1</v>
      </c>
      <c r="Z13" s="26"/>
      <c r="AA13" s="26"/>
      <c r="AB13" s="26"/>
      <c r="AC13" s="26"/>
      <c r="AD13" s="20"/>
      <c r="AN13" s="28"/>
      <c r="AO13" s="29"/>
      <c r="AP13" s="29"/>
      <c r="AQ13" s="29"/>
      <c r="AR13" s="29"/>
      <c r="AS13" s="29"/>
      <c r="AT13" s="29"/>
      <c r="AU13" s="29"/>
      <c r="AV13" s="23"/>
      <c r="BE13" s="23"/>
    </row>
    <row r="14" spans="1:57" x14ac:dyDescent="0.25">
      <c r="A14" s="1">
        <v>597</v>
      </c>
      <c r="B14" s="25"/>
      <c r="C14" s="25">
        <v>1</v>
      </c>
      <c r="D14" s="25"/>
      <c r="E14" s="25"/>
      <c r="F14" s="25"/>
      <c r="G14" s="31"/>
      <c r="H14" s="26">
        <v>1</v>
      </c>
      <c r="I14" s="26"/>
      <c r="J14" s="26"/>
      <c r="K14" s="26"/>
      <c r="L14" s="20"/>
      <c r="M14" s="22"/>
      <c r="N14" s="25"/>
      <c r="O14" s="25"/>
      <c r="P14" s="25"/>
      <c r="Q14" s="25"/>
      <c r="R14" s="25"/>
      <c r="S14" s="25"/>
      <c r="T14" s="25"/>
      <c r="U14" s="20"/>
      <c r="V14" s="1">
        <v>597</v>
      </c>
      <c r="W14" s="26">
        <v>1</v>
      </c>
      <c r="X14" s="26"/>
      <c r="Y14" s="26">
        <v>1</v>
      </c>
      <c r="Z14" s="26"/>
      <c r="AA14" s="26"/>
      <c r="AB14" s="26"/>
      <c r="AC14" s="26"/>
      <c r="AD14" s="20"/>
      <c r="AN14" s="28"/>
      <c r="AO14" s="29"/>
      <c r="AP14" s="29"/>
      <c r="AQ14" s="29"/>
      <c r="AR14" s="29"/>
      <c r="AS14" s="29"/>
      <c r="AT14" s="29"/>
      <c r="AU14" s="29"/>
      <c r="AV14" s="23"/>
      <c r="BE14" s="23"/>
    </row>
    <row r="15" spans="1:57" x14ac:dyDescent="0.25">
      <c r="A15" s="1">
        <v>598</v>
      </c>
      <c r="B15" s="25"/>
      <c r="C15" s="25">
        <v>1</v>
      </c>
      <c r="D15" s="25"/>
      <c r="E15" s="25"/>
      <c r="F15" s="25"/>
      <c r="G15" s="31"/>
      <c r="H15" s="26"/>
      <c r="I15" s="26">
        <v>1</v>
      </c>
      <c r="J15" s="26"/>
      <c r="K15" s="26"/>
      <c r="L15" s="20"/>
      <c r="M15" s="22"/>
      <c r="N15" s="25"/>
      <c r="O15" s="25"/>
      <c r="P15" s="25"/>
      <c r="Q15" s="25"/>
      <c r="R15" s="25"/>
      <c r="S15" s="25"/>
      <c r="T15" s="25"/>
      <c r="U15" s="20"/>
      <c r="V15" s="1">
        <v>598</v>
      </c>
      <c r="W15" s="26">
        <v>1</v>
      </c>
      <c r="X15" s="26"/>
      <c r="Y15" s="26"/>
      <c r="Z15" s="26">
        <v>1</v>
      </c>
      <c r="AA15" s="26"/>
      <c r="AB15" s="26"/>
      <c r="AC15" s="26"/>
      <c r="AD15" s="20"/>
      <c r="AN15" s="28"/>
      <c r="AO15" s="29"/>
      <c r="AP15" s="29"/>
      <c r="AQ15" s="29"/>
      <c r="AR15" s="29"/>
      <c r="AS15" s="29"/>
      <c r="AT15" s="29"/>
      <c r="AU15" s="29"/>
      <c r="AV15" s="23"/>
      <c r="BE15" s="23"/>
    </row>
    <row r="16" spans="1:57" x14ac:dyDescent="0.25">
      <c r="A16" s="1">
        <v>599</v>
      </c>
      <c r="B16" s="25"/>
      <c r="C16" s="25">
        <v>1</v>
      </c>
      <c r="D16" s="25"/>
      <c r="E16" s="25"/>
      <c r="F16" s="25"/>
      <c r="G16" s="31"/>
      <c r="H16" s="26">
        <v>1</v>
      </c>
      <c r="I16" s="26"/>
      <c r="J16" s="26"/>
      <c r="K16" s="26"/>
      <c r="L16" s="20"/>
      <c r="M16" s="22"/>
      <c r="N16" s="25"/>
      <c r="O16" s="25"/>
      <c r="P16" s="25"/>
      <c r="Q16" s="25"/>
      <c r="R16" s="25"/>
      <c r="S16" s="25"/>
      <c r="T16" s="25"/>
      <c r="U16" s="20"/>
      <c r="V16" s="1">
        <v>599</v>
      </c>
      <c r="W16" s="26">
        <v>1</v>
      </c>
      <c r="X16" s="26"/>
      <c r="Y16" s="26">
        <v>1</v>
      </c>
      <c r="Z16" s="26"/>
      <c r="AA16" s="26"/>
      <c r="AB16" s="26"/>
      <c r="AC16" s="26"/>
      <c r="AD16" s="20"/>
      <c r="AN16" s="28"/>
      <c r="AO16" s="29"/>
      <c r="AP16" s="29"/>
      <c r="AQ16" s="29"/>
      <c r="AR16" s="29"/>
      <c r="AS16" s="29"/>
      <c r="AT16" s="29"/>
      <c r="AU16" s="29"/>
      <c r="AV16" s="23"/>
      <c r="BE16" s="23"/>
    </row>
    <row r="17" spans="1:57" x14ac:dyDescent="0.25">
      <c r="A17" s="1">
        <v>600</v>
      </c>
      <c r="B17" s="25"/>
      <c r="C17" s="25">
        <v>1</v>
      </c>
      <c r="D17" s="25"/>
      <c r="E17" s="25"/>
      <c r="F17" s="25"/>
      <c r="G17" s="31"/>
      <c r="H17" s="26">
        <v>1</v>
      </c>
      <c r="I17" s="26"/>
      <c r="J17" s="26"/>
      <c r="K17" s="26"/>
      <c r="L17" s="20"/>
      <c r="M17" s="22"/>
      <c r="N17" s="25"/>
      <c r="O17" s="25"/>
      <c r="P17" s="25"/>
      <c r="Q17" s="25"/>
      <c r="R17" s="25"/>
      <c r="S17" s="25"/>
      <c r="T17" s="25"/>
      <c r="U17" s="20"/>
      <c r="V17" s="1">
        <v>600</v>
      </c>
      <c r="W17" s="26">
        <v>1</v>
      </c>
      <c r="X17" s="26"/>
      <c r="Y17" s="26">
        <v>1</v>
      </c>
      <c r="Z17" s="26"/>
      <c r="AA17" s="26"/>
      <c r="AB17" s="26"/>
      <c r="AC17" s="26"/>
      <c r="AD17" s="20"/>
      <c r="AN17" s="28"/>
      <c r="AO17" s="29"/>
      <c r="AP17" s="29"/>
      <c r="AQ17" s="29"/>
      <c r="AR17" s="29"/>
      <c r="AS17" s="29"/>
      <c r="AT17" s="29"/>
      <c r="AU17" s="29"/>
      <c r="AV17" s="23"/>
      <c r="BE17" s="23"/>
    </row>
    <row r="18" spans="1:57" x14ac:dyDescent="0.25">
      <c r="A18" s="1">
        <v>601</v>
      </c>
      <c r="B18" s="25"/>
      <c r="C18" s="25">
        <v>1</v>
      </c>
      <c r="D18" s="25"/>
      <c r="E18" s="25"/>
      <c r="F18" s="25"/>
      <c r="G18" s="31"/>
      <c r="H18" s="26">
        <v>1</v>
      </c>
      <c r="I18" s="26"/>
      <c r="J18" s="26"/>
      <c r="K18" s="26"/>
      <c r="L18" s="20"/>
      <c r="M18" s="22"/>
      <c r="N18" s="25"/>
      <c r="O18" s="25"/>
      <c r="P18" s="25"/>
      <c r="Q18" s="25"/>
      <c r="R18" s="25"/>
      <c r="S18" s="25"/>
      <c r="T18" s="25"/>
      <c r="U18" s="20"/>
      <c r="V18" s="1">
        <v>601</v>
      </c>
      <c r="W18" s="26">
        <v>1</v>
      </c>
      <c r="X18" s="26"/>
      <c r="Y18" s="26">
        <v>1</v>
      </c>
      <c r="Z18" s="26"/>
      <c r="AA18" s="26"/>
      <c r="AB18" s="26"/>
      <c r="AC18" s="26"/>
      <c r="AD18" s="20"/>
      <c r="AN18" s="28"/>
      <c r="AO18" s="29"/>
      <c r="AP18" s="29"/>
      <c r="AQ18" s="29"/>
      <c r="AR18" s="29"/>
      <c r="AS18" s="29"/>
      <c r="AT18" s="29"/>
      <c r="AU18" s="29"/>
      <c r="AV18" s="23"/>
      <c r="BE18" s="23"/>
    </row>
    <row r="19" spans="1:57" x14ac:dyDescent="0.25">
      <c r="A19" s="1">
        <v>602</v>
      </c>
      <c r="B19" s="25"/>
      <c r="C19" s="25">
        <v>1</v>
      </c>
      <c r="D19" s="25"/>
      <c r="E19" s="25"/>
      <c r="F19" s="25"/>
      <c r="G19" s="31"/>
      <c r="H19" s="26">
        <v>1</v>
      </c>
      <c r="I19" s="26"/>
      <c r="J19" s="26"/>
      <c r="K19" s="26"/>
      <c r="L19" s="20"/>
      <c r="M19" s="22"/>
      <c r="N19" s="25"/>
      <c r="O19" s="25"/>
      <c r="P19" s="25"/>
      <c r="Q19" s="25"/>
      <c r="R19" s="25"/>
      <c r="S19" s="25"/>
      <c r="T19" s="25"/>
      <c r="U19" s="20"/>
      <c r="V19" s="1">
        <v>602</v>
      </c>
      <c r="W19" s="26">
        <v>1</v>
      </c>
      <c r="X19" s="26"/>
      <c r="Y19" s="26">
        <v>1</v>
      </c>
      <c r="Z19" s="26"/>
      <c r="AA19" s="26"/>
      <c r="AB19" s="26"/>
      <c r="AC19" s="26"/>
      <c r="AD19" s="20"/>
      <c r="AN19" s="28"/>
      <c r="AO19" s="29"/>
      <c r="AP19" s="29"/>
      <c r="AQ19" s="29"/>
      <c r="AR19" s="29"/>
      <c r="AS19" s="29"/>
      <c r="AT19" s="29"/>
      <c r="AU19" s="29"/>
      <c r="AV19" s="23"/>
      <c r="BE19" s="23"/>
    </row>
    <row r="20" spans="1:57" x14ac:dyDescent="0.25">
      <c r="A20" s="1">
        <v>603</v>
      </c>
      <c r="B20" s="25"/>
      <c r="C20" s="25">
        <v>1</v>
      </c>
      <c r="D20" s="25"/>
      <c r="E20" s="25"/>
      <c r="F20" s="25"/>
      <c r="G20" s="31"/>
      <c r="H20" s="26">
        <v>1</v>
      </c>
      <c r="I20" s="26"/>
      <c r="J20" s="26"/>
      <c r="K20" s="26"/>
      <c r="L20" s="20"/>
      <c r="M20" s="22"/>
      <c r="N20" s="25"/>
      <c r="O20" s="25"/>
      <c r="P20" s="25"/>
      <c r="Q20" s="25"/>
      <c r="R20" s="25"/>
      <c r="S20" s="25"/>
      <c r="T20" s="25"/>
      <c r="U20" s="20"/>
      <c r="V20" s="1">
        <v>603</v>
      </c>
      <c r="W20" s="26">
        <v>1</v>
      </c>
      <c r="X20" s="26"/>
      <c r="Y20" s="26">
        <v>1</v>
      </c>
      <c r="Z20" s="26"/>
      <c r="AA20" s="26"/>
      <c r="AB20" s="26"/>
      <c r="AC20" s="26"/>
      <c r="AD20" s="20"/>
      <c r="AN20" s="28"/>
      <c r="AO20" s="29"/>
      <c r="AP20" s="29"/>
      <c r="AQ20" s="29"/>
      <c r="AR20" s="29"/>
      <c r="AS20" s="29"/>
      <c r="AT20" s="29"/>
      <c r="AU20" s="29"/>
      <c r="AV20" s="23"/>
      <c r="BE20" s="23"/>
    </row>
    <row r="21" spans="1:57" x14ac:dyDescent="0.25">
      <c r="A21" s="1">
        <v>604</v>
      </c>
      <c r="B21" s="25"/>
      <c r="C21" s="25">
        <v>1</v>
      </c>
      <c r="D21" s="25"/>
      <c r="E21" s="25"/>
      <c r="F21" s="25"/>
      <c r="G21" s="31"/>
      <c r="H21" s="26">
        <v>1</v>
      </c>
      <c r="I21" s="26"/>
      <c r="J21" s="26"/>
      <c r="K21" s="26"/>
      <c r="L21" s="20"/>
      <c r="M21" s="22"/>
      <c r="N21" s="25"/>
      <c r="O21" s="25"/>
      <c r="P21" s="25"/>
      <c r="Q21" s="25"/>
      <c r="R21" s="25"/>
      <c r="S21" s="25"/>
      <c r="T21" s="25"/>
      <c r="U21" s="20"/>
      <c r="V21" s="1">
        <v>604</v>
      </c>
      <c r="W21" s="26">
        <v>1</v>
      </c>
      <c r="X21" s="26"/>
      <c r="Y21" s="26">
        <v>1</v>
      </c>
      <c r="Z21" s="26"/>
      <c r="AA21" s="26"/>
      <c r="AB21" s="26"/>
      <c r="AC21" s="26"/>
      <c r="AD21" s="20"/>
      <c r="AN21" s="28"/>
      <c r="AO21" s="29"/>
      <c r="AP21" s="29"/>
      <c r="AQ21" s="29"/>
      <c r="AR21" s="29"/>
      <c r="AS21" s="29"/>
      <c r="AT21" s="29"/>
      <c r="AU21" s="29"/>
      <c r="AV21" s="23"/>
      <c r="BE21" s="23"/>
    </row>
    <row r="22" spans="1:57" x14ac:dyDescent="0.25">
      <c r="A22" s="1">
        <v>605</v>
      </c>
      <c r="B22" s="25"/>
      <c r="C22" s="25">
        <v>1</v>
      </c>
      <c r="D22" s="25"/>
      <c r="E22" s="25"/>
      <c r="F22" s="25"/>
      <c r="G22" s="31"/>
      <c r="H22" s="26"/>
      <c r="I22" s="26"/>
      <c r="J22" s="26"/>
      <c r="K22" s="26">
        <v>1</v>
      </c>
      <c r="L22" s="20"/>
      <c r="M22" s="22"/>
      <c r="N22" s="25"/>
      <c r="O22" s="25"/>
      <c r="P22" s="25"/>
      <c r="Q22" s="25"/>
      <c r="R22" s="25"/>
      <c r="S22" s="25"/>
      <c r="T22" s="25"/>
      <c r="U22" s="20"/>
      <c r="V22" s="1">
        <v>605</v>
      </c>
      <c r="W22" s="26">
        <v>1</v>
      </c>
      <c r="X22" s="26"/>
      <c r="Y22" s="26">
        <v>1</v>
      </c>
      <c r="Z22" s="26"/>
      <c r="AA22" s="26"/>
      <c r="AB22" s="26"/>
      <c r="AC22" s="26"/>
      <c r="AD22" s="20"/>
      <c r="AN22" s="28"/>
      <c r="AO22" s="29"/>
      <c r="AP22" s="29"/>
      <c r="AQ22" s="29"/>
      <c r="AR22" s="29"/>
      <c r="AS22" s="29"/>
      <c r="AT22" s="29"/>
      <c r="AU22" s="29"/>
      <c r="AV22" s="23"/>
      <c r="BE22" s="23"/>
    </row>
    <row r="23" spans="1:57" x14ac:dyDescent="0.25">
      <c r="A23" s="1">
        <v>606</v>
      </c>
      <c r="B23" s="25">
        <v>1</v>
      </c>
      <c r="C23" s="25"/>
      <c r="D23" s="25"/>
      <c r="E23" s="25"/>
      <c r="F23" s="25"/>
      <c r="G23" s="31"/>
      <c r="H23" s="26">
        <v>1</v>
      </c>
      <c r="I23" s="26"/>
      <c r="J23" s="26"/>
      <c r="K23" s="26"/>
      <c r="L23" s="20"/>
      <c r="M23" s="22">
        <v>606</v>
      </c>
      <c r="N23" s="25">
        <v>1</v>
      </c>
      <c r="O23" s="25"/>
      <c r="P23" s="25">
        <v>1</v>
      </c>
      <c r="Q23" s="25"/>
      <c r="R23" s="25"/>
      <c r="S23" s="25"/>
      <c r="T23" s="25"/>
      <c r="U23" s="20"/>
      <c r="V23" s="1"/>
      <c r="W23" s="26"/>
      <c r="X23" s="26"/>
      <c r="Y23" s="26"/>
      <c r="Z23" s="26"/>
      <c r="AA23" s="26"/>
      <c r="AB23" s="26"/>
      <c r="AC23" s="26"/>
      <c r="AD23" s="20"/>
      <c r="AN23" s="28"/>
      <c r="AO23" s="29"/>
      <c r="AP23" s="29"/>
      <c r="AQ23" s="29"/>
      <c r="AR23" s="29"/>
      <c r="AS23" s="29"/>
      <c r="AT23" s="29"/>
      <c r="AU23" s="29"/>
      <c r="AV23" s="23"/>
      <c r="BE23" s="23"/>
    </row>
    <row r="24" spans="1:57" x14ac:dyDescent="0.25">
      <c r="A24" s="1">
        <v>607</v>
      </c>
      <c r="B24" s="25"/>
      <c r="C24" s="25">
        <v>1</v>
      </c>
      <c r="D24" s="25"/>
      <c r="E24" s="25"/>
      <c r="F24" s="25"/>
      <c r="G24" s="31"/>
      <c r="H24" s="26">
        <v>1</v>
      </c>
      <c r="I24" s="26"/>
      <c r="J24" s="26"/>
      <c r="K24" s="26"/>
      <c r="L24" s="20"/>
      <c r="M24" s="22"/>
      <c r="N24" s="25"/>
      <c r="O24" s="25"/>
      <c r="P24" s="25"/>
      <c r="Q24" s="25"/>
      <c r="R24" s="25"/>
      <c r="S24" s="25"/>
      <c r="T24" s="25"/>
      <c r="U24" s="20"/>
      <c r="V24" s="1">
        <v>607</v>
      </c>
      <c r="W24" s="26">
        <v>1</v>
      </c>
      <c r="X24" s="26"/>
      <c r="Y24" s="26">
        <v>1</v>
      </c>
      <c r="Z24" s="26"/>
      <c r="AA24" s="26"/>
      <c r="AB24" s="26"/>
      <c r="AC24" s="26"/>
      <c r="AD24" s="20"/>
      <c r="AN24" s="28"/>
      <c r="AO24" s="29"/>
      <c r="AP24" s="29"/>
      <c r="AQ24" s="29"/>
      <c r="AR24" s="29"/>
      <c r="AS24" s="29"/>
      <c r="AT24" s="29"/>
      <c r="AU24" s="29"/>
      <c r="AV24" s="23"/>
      <c r="BE24" s="23"/>
    </row>
    <row r="25" spans="1:57" x14ac:dyDescent="0.25">
      <c r="A25" s="1">
        <v>608</v>
      </c>
      <c r="B25" s="25"/>
      <c r="C25" s="25">
        <v>1</v>
      </c>
      <c r="D25" s="25"/>
      <c r="E25" s="25"/>
      <c r="F25" s="25"/>
      <c r="G25" s="31"/>
      <c r="H25" s="26">
        <v>1</v>
      </c>
      <c r="I25" s="26"/>
      <c r="J25" s="26"/>
      <c r="K25" s="26"/>
      <c r="L25" s="20"/>
      <c r="M25" s="22"/>
      <c r="N25" s="25"/>
      <c r="O25" s="25"/>
      <c r="P25" s="25"/>
      <c r="Q25" s="25"/>
      <c r="R25" s="25"/>
      <c r="S25" s="25"/>
      <c r="T25" s="25"/>
      <c r="U25" s="20"/>
      <c r="V25" s="1">
        <v>608</v>
      </c>
      <c r="W25" s="26">
        <v>1</v>
      </c>
      <c r="X25" s="26"/>
      <c r="Y25" s="26">
        <v>1</v>
      </c>
      <c r="Z25" s="26"/>
      <c r="AA25" s="26"/>
      <c r="AB25" s="26"/>
      <c r="AC25" s="26"/>
      <c r="AD25" s="20"/>
      <c r="AN25" s="28"/>
      <c r="AO25" s="29"/>
      <c r="AP25" s="29"/>
      <c r="AQ25" s="29"/>
      <c r="AR25" s="29"/>
      <c r="AS25" s="29"/>
      <c r="AT25" s="29"/>
      <c r="AU25" s="29"/>
      <c r="AV25" s="23"/>
      <c r="BE25" s="23"/>
    </row>
    <row r="26" spans="1:57" x14ac:dyDescent="0.25">
      <c r="A26" s="1">
        <v>609</v>
      </c>
      <c r="B26" s="25"/>
      <c r="C26" s="25">
        <v>1</v>
      </c>
      <c r="D26" s="25"/>
      <c r="E26" s="25"/>
      <c r="F26" s="25"/>
      <c r="G26" s="31"/>
      <c r="H26" s="26">
        <v>1</v>
      </c>
      <c r="I26" s="26"/>
      <c r="J26" s="26"/>
      <c r="K26" s="26"/>
      <c r="L26" s="20"/>
      <c r="M26" s="22"/>
      <c r="N26" s="25"/>
      <c r="O26" s="25"/>
      <c r="P26" s="25"/>
      <c r="Q26" s="25"/>
      <c r="R26" s="25"/>
      <c r="S26" s="25"/>
      <c r="T26" s="25"/>
      <c r="U26" s="20"/>
      <c r="V26" s="1">
        <v>609</v>
      </c>
      <c r="W26" s="26">
        <v>1</v>
      </c>
      <c r="X26" s="26"/>
      <c r="Y26" s="26">
        <v>1</v>
      </c>
      <c r="Z26" s="26"/>
      <c r="AA26" s="26"/>
      <c r="AB26" s="26"/>
      <c r="AC26" s="26"/>
      <c r="AD26" s="20"/>
      <c r="AN26" s="28"/>
      <c r="AO26" s="29"/>
      <c r="AP26" s="29"/>
      <c r="AQ26" s="29"/>
      <c r="AR26" s="29"/>
      <c r="AS26" s="29"/>
      <c r="AT26" s="29"/>
      <c r="AU26" s="29"/>
      <c r="AV26" s="23"/>
      <c r="BE26" s="23"/>
    </row>
    <row r="27" spans="1:57" x14ac:dyDescent="0.25">
      <c r="A27" s="8" t="s">
        <v>4</v>
      </c>
      <c r="B27" s="25">
        <f t="shared" ref="B27:L27" si="0">SUM(B4:B26)</f>
        <v>1</v>
      </c>
      <c r="C27" s="25">
        <f t="shared" si="0"/>
        <v>22</v>
      </c>
      <c r="D27" s="25">
        <f t="shared" si="0"/>
        <v>0</v>
      </c>
      <c r="E27" s="25">
        <f t="shared" si="0"/>
        <v>0</v>
      </c>
      <c r="F27" s="25">
        <f t="shared" si="0"/>
        <v>0</v>
      </c>
      <c r="G27" s="31">
        <f t="shared" si="0"/>
        <v>0</v>
      </c>
      <c r="H27" s="26">
        <f t="shared" si="0"/>
        <v>20</v>
      </c>
      <c r="I27" s="26">
        <f t="shared" si="0"/>
        <v>1</v>
      </c>
      <c r="J27" s="26">
        <f t="shared" si="0"/>
        <v>0</v>
      </c>
      <c r="K27" s="26">
        <f t="shared" si="0"/>
        <v>2</v>
      </c>
      <c r="L27" s="20">
        <f t="shared" si="0"/>
        <v>0</v>
      </c>
      <c r="M27" s="22"/>
      <c r="N27" s="25">
        <f t="shared" ref="N27:T27" si="1">SUM(N4:N26)</f>
        <v>1</v>
      </c>
      <c r="O27" s="25">
        <f t="shared" si="1"/>
        <v>0</v>
      </c>
      <c r="P27" s="25">
        <f t="shared" si="1"/>
        <v>1</v>
      </c>
      <c r="Q27" s="25">
        <f t="shared" si="1"/>
        <v>0</v>
      </c>
      <c r="R27" s="25">
        <f t="shared" si="1"/>
        <v>0</v>
      </c>
      <c r="S27" s="25">
        <f t="shared" si="1"/>
        <v>0</v>
      </c>
      <c r="T27" s="25">
        <f t="shared" si="1"/>
        <v>0</v>
      </c>
      <c r="U27" s="20">
        <f>IF(SUM(O27:T27)=N27,N27,"Error")</f>
        <v>1</v>
      </c>
      <c r="V27" s="28"/>
      <c r="W27" s="26">
        <f>SUM(W4:W26)</f>
        <v>22</v>
      </c>
      <c r="X27" s="26">
        <f t="shared" ref="X27:AC27" si="2">SUM(X4:X26)</f>
        <v>0</v>
      </c>
      <c r="Y27" s="26">
        <f t="shared" si="2"/>
        <v>20</v>
      </c>
      <c r="Z27" s="26">
        <f t="shared" si="2"/>
        <v>1</v>
      </c>
      <c r="AA27" s="26">
        <f t="shared" si="2"/>
        <v>0</v>
      </c>
      <c r="AB27" s="26">
        <f t="shared" si="2"/>
        <v>1</v>
      </c>
      <c r="AC27" s="26">
        <f t="shared" si="2"/>
        <v>0</v>
      </c>
      <c r="AD27" s="20">
        <f>IF(SUM(X27:AC27)=W27,W27,"Error")</f>
        <v>22</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BE748E8A-0B59-41C5-A3A5-C0ED99B75AE5}"/>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E28"/>
  <sheetViews>
    <sheetView workbookViewId="0">
      <selection activeCell="A28" sqref="A28"/>
    </sheetView>
  </sheetViews>
  <sheetFormatPr defaultRowHeight="15" x14ac:dyDescent="0.25"/>
  <cols>
    <col min="1" max="1" width="12.28515625" customWidth="1"/>
    <col min="2" max="2" width="6" customWidth="1"/>
    <col min="3" max="3" width="7.140625" customWidth="1"/>
    <col min="4" max="4" width="7.42578125" customWidth="1"/>
    <col min="5" max="5" width="10.5703125" customWidth="1"/>
    <col min="6" max="6" width="7.140625" customWidth="1"/>
    <col min="7" max="7" width="5.28515625" customWidth="1"/>
    <col min="8" max="8" width="5.5703125" customWidth="1"/>
    <col min="9" max="9" width="7.85546875" customWidth="1"/>
    <col min="10" max="10" width="6.5703125" customWidth="1"/>
    <col min="11" max="11" width="6.85546875" customWidth="1"/>
    <col min="13" max="13" width="12.42578125" customWidth="1"/>
    <col min="14" max="14" width="7.28515625" customWidth="1"/>
    <col min="15" max="15" width="6.140625" customWidth="1"/>
    <col min="16" max="16" width="5.85546875" customWidth="1"/>
    <col min="17" max="17" width="8.85546875" customWidth="1"/>
    <col min="18" max="19" width="6.85546875" customWidth="1"/>
    <col min="22" max="22" width="13.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610</v>
      </c>
      <c r="B4" s="25"/>
      <c r="C4" s="25"/>
      <c r="D4" s="25">
        <v>1</v>
      </c>
      <c r="E4" s="25"/>
      <c r="F4" s="25"/>
      <c r="G4" s="30"/>
      <c r="H4" s="27">
        <v>1</v>
      </c>
      <c r="I4" s="27"/>
      <c r="J4" s="27"/>
      <c r="K4" s="27"/>
      <c r="L4" s="19"/>
      <c r="N4" s="25"/>
      <c r="O4" s="25"/>
      <c r="P4" s="25"/>
      <c r="Q4" s="25"/>
      <c r="R4" s="25"/>
      <c r="S4" s="25"/>
      <c r="T4" s="25"/>
      <c r="U4" s="25"/>
      <c r="V4" s="28"/>
      <c r="W4" s="26"/>
      <c r="X4" s="26"/>
      <c r="Y4" s="26"/>
      <c r="Z4" s="26"/>
      <c r="AA4" s="26"/>
      <c r="AB4" s="26"/>
      <c r="AC4" s="26"/>
      <c r="AD4" s="20"/>
      <c r="AE4" s="1">
        <v>610</v>
      </c>
      <c r="AF4" s="25">
        <v>1</v>
      </c>
      <c r="AG4" s="25"/>
      <c r="AH4" s="25">
        <v>1</v>
      </c>
      <c r="AI4" s="25"/>
      <c r="AJ4" s="25"/>
      <c r="AK4" s="25"/>
      <c r="AL4" s="25"/>
      <c r="AM4" s="25"/>
      <c r="AN4" s="28"/>
      <c r="AO4" s="29"/>
      <c r="AP4" s="29"/>
      <c r="AQ4" s="29"/>
      <c r="AR4" s="29"/>
      <c r="AS4" s="29"/>
      <c r="AT4" s="29"/>
      <c r="AU4" s="29"/>
      <c r="AV4" s="23"/>
      <c r="BE4" s="23"/>
    </row>
    <row r="5" spans="1:57" x14ac:dyDescent="0.25">
      <c r="A5" s="1">
        <v>611</v>
      </c>
      <c r="B5" s="25"/>
      <c r="C5" s="25">
        <v>1</v>
      </c>
      <c r="D5" s="25"/>
      <c r="E5" s="25"/>
      <c r="F5" s="25"/>
      <c r="G5" s="31"/>
      <c r="H5" s="26">
        <v>1</v>
      </c>
      <c r="I5" s="26"/>
      <c r="J5" s="26"/>
      <c r="K5" s="26"/>
      <c r="L5" s="20"/>
      <c r="N5" s="25"/>
      <c r="O5" s="25"/>
      <c r="P5" s="25"/>
      <c r="Q5" s="25"/>
      <c r="R5" s="25"/>
      <c r="S5" s="25"/>
      <c r="T5" s="25"/>
      <c r="U5" s="20"/>
      <c r="V5" s="1">
        <v>611</v>
      </c>
      <c r="W5" s="26">
        <v>1</v>
      </c>
      <c r="X5" s="26"/>
      <c r="Y5" s="26">
        <v>1</v>
      </c>
      <c r="Z5" s="26"/>
      <c r="AA5" s="26"/>
      <c r="AB5" s="26"/>
      <c r="AC5" s="26"/>
      <c r="AD5" s="20"/>
      <c r="AF5" s="25"/>
      <c r="AG5" s="25"/>
      <c r="AH5" s="25"/>
      <c r="AI5" s="25"/>
      <c r="AJ5" s="25"/>
      <c r="AK5" s="25"/>
      <c r="AL5" s="25"/>
      <c r="AM5" s="25"/>
      <c r="AN5" s="28"/>
      <c r="AO5" s="29"/>
      <c r="AP5" s="29"/>
      <c r="AQ5" s="29"/>
      <c r="AR5" s="29"/>
      <c r="AS5" s="29"/>
      <c r="AT5" s="29"/>
      <c r="AU5" s="29"/>
      <c r="AV5" s="23"/>
      <c r="BE5" s="23"/>
    </row>
    <row r="6" spans="1:57" x14ac:dyDescent="0.25">
      <c r="A6" s="1">
        <v>612</v>
      </c>
      <c r="B6" s="25"/>
      <c r="C6" s="25">
        <v>1</v>
      </c>
      <c r="D6" s="25"/>
      <c r="E6" s="25"/>
      <c r="F6" s="25"/>
      <c r="G6" s="31"/>
      <c r="H6" s="26">
        <v>1</v>
      </c>
      <c r="I6" s="26"/>
      <c r="J6" s="26"/>
      <c r="K6" s="26"/>
      <c r="L6" s="20"/>
      <c r="N6" s="25"/>
      <c r="O6" s="25"/>
      <c r="P6" s="25"/>
      <c r="Q6" s="25"/>
      <c r="R6" s="25"/>
      <c r="S6" s="25"/>
      <c r="T6" s="25"/>
      <c r="U6" s="20"/>
      <c r="V6" s="1">
        <v>612</v>
      </c>
      <c r="W6" s="26">
        <v>1</v>
      </c>
      <c r="X6" s="26"/>
      <c r="Y6" s="26">
        <v>1</v>
      </c>
      <c r="Z6" s="26"/>
      <c r="AA6" s="26"/>
      <c r="AB6" s="26"/>
      <c r="AC6" s="26"/>
      <c r="AD6" s="20"/>
      <c r="AF6" s="25"/>
      <c r="AG6" s="25"/>
      <c r="AH6" s="25"/>
      <c r="AI6" s="25"/>
      <c r="AJ6" s="25"/>
      <c r="AK6" s="25"/>
      <c r="AL6" s="25"/>
      <c r="AM6" s="25"/>
      <c r="AN6" s="28"/>
      <c r="AO6" s="29"/>
      <c r="AP6" s="29"/>
      <c r="AQ6" s="29"/>
      <c r="AR6" s="29"/>
      <c r="AS6" s="29"/>
      <c r="AT6" s="29"/>
      <c r="AU6" s="29"/>
      <c r="AV6" s="23"/>
      <c r="BE6" s="23"/>
    </row>
    <row r="7" spans="1:57" x14ac:dyDescent="0.25">
      <c r="A7" s="1" t="s">
        <v>466</v>
      </c>
      <c r="B7" s="25"/>
      <c r="C7" s="25">
        <v>1</v>
      </c>
      <c r="D7" s="25"/>
      <c r="E7" s="25"/>
      <c r="F7" s="25"/>
      <c r="G7" s="31"/>
      <c r="H7" s="26"/>
      <c r="I7" s="26">
        <v>1</v>
      </c>
      <c r="J7" s="26"/>
      <c r="K7" s="26"/>
      <c r="L7" s="20"/>
      <c r="N7" s="25"/>
      <c r="O7" s="25"/>
      <c r="P7" s="25"/>
      <c r="Q7" s="25"/>
      <c r="R7" s="25"/>
      <c r="S7" s="25"/>
      <c r="T7" s="25"/>
      <c r="U7" s="20"/>
      <c r="V7" s="1" t="s">
        <v>466</v>
      </c>
      <c r="W7" s="26">
        <v>1</v>
      </c>
      <c r="X7" s="26"/>
      <c r="Y7" s="26"/>
      <c r="Z7" s="26">
        <v>1</v>
      </c>
      <c r="AA7" s="26"/>
      <c r="AB7" s="26"/>
      <c r="AC7" s="26"/>
      <c r="AD7" s="20"/>
      <c r="AF7" s="25"/>
      <c r="AG7" s="25"/>
      <c r="AH7" s="25"/>
      <c r="AI7" s="25"/>
      <c r="AJ7" s="25"/>
      <c r="AK7" s="25"/>
      <c r="AL7" s="25"/>
      <c r="AM7" s="25"/>
      <c r="AN7" s="28"/>
      <c r="AO7" s="29"/>
      <c r="AP7" s="29"/>
      <c r="AQ7" s="29"/>
      <c r="AR7" s="29"/>
      <c r="AS7" s="29"/>
      <c r="AT7" s="29"/>
      <c r="AU7" s="29"/>
      <c r="AV7" s="23"/>
      <c r="BE7" s="23"/>
    </row>
    <row r="8" spans="1:57" x14ac:dyDescent="0.25">
      <c r="A8" s="1">
        <v>614</v>
      </c>
      <c r="B8" s="25"/>
      <c r="C8" s="25">
        <v>1</v>
      </c>
      <c r="D8" s="25"/>
      <c r="E8" s="25"/>
      <c r="F8" s="25"/>
      <c r="G8" s="31"/>
      <c r="H8" s="26">
        <v>1</v>
      </c>
      <c r="I8" s="26"/>
      <c r="J8" s="26"/>
      <c r="K8" s="26"/>
      <c r="L8" s="20"/>
      <c r="N8" s="25"/>
      <c r="O8" s="25"/>
      <c r="P8" s="25"/>
      <c r="Q8" s="25"/>
      <c r="R8" s="25"/>
      <c r="S8" s="25"/>
      <c r="T8" s="25"/>
      <c r="U8" s="20"/>
      <c r="V8" s="1">
        <v>614</v>
      </c>
      <c r="W8" s="26">
        <v>1</v>
      </c>
      <c r="X8" s="26"/>
      <c r="Y8" s="26">
        <v>1</v>
      </c>
      <c r="Z8" s="26"/>
      <c r="AA8" s="26"/>
      <c r="AB8" s="26"/>
      <c r="AC8" s="26"/>
      <c r="AD8" s="20"/>
      <c r="AF8" s="25"/>
      <c r="AG8" s="25"/>
      <c r="AH8" s="25"/>
      <c r="AI8" s="25"/>
      <c r="AJ8" s="25"/>
      <c r="AK8" s="25"/>
      <c r="AL8" s="25"/>
      <c r="AM8" s="25"/>
      <c r="AN8" s="28"/>
      <c r="AO8" s="29"/>
      <c r="AP8" s="29"/>
      <c r="AQ8" s="29"/>
      <c r="AR8" s="29"/>
      <c r="AS8" s="29"/>
      <c r="AT8" s="29"/>
      <c r="AU8" s="29"/>
      <c r="AV8" s="23"/>
      <c r="BE8" s="23"/>
    </row>
    <row r="9" spans="1:57" x14ac:dyDescent="0.25">
      <c r="A9" s="1">
        <v>615</v>
      </c>
      <c r="B9" s="25"/>
      <c r="C9" s="25">
        <v>1</v>
      </c>
      <c r="D9" s="25"/>
      <c r="E9" s="25"/>
      <c r="F9" s="25"/>
      <c r="G9" s="31"/>
      <c r="H9" s="26">
        <v>1</v>
      </c>
      <c r="I9" s="26"/>
      <c r="J9" s="26"/>
      <c r="K9" s="26"/>
      <c r="L9" s="20"/>
      <c r="N9" s="25"/>
      <c r="O9" s="25"/>
      <c r="P9" s="25"/>
      <c r="Q9" s="25"/>
      <c r="R9" s="25"/>
      <c r="S9" s="25"/>
      <c r="T9" s="25"/>
      <c r="U9" s="20"/>
      <c r="V9" s="1">
        <v>615</v>
      </c>
      <c r="W9" s="26">
        <v>1</v>
      </c>
      <c r="X9" s="26"/>
      <c r="Y9" s="26">
        <v>1</v>
      </c>
      <c r="Z9" s="26"/>
      <c r="AA9" s="26"/>
      <c r="AB9" s="26"/>
      <c r="AC9" s="26"/>
      <c r="AD9" s="20"/>
      <c r="AF9" s="25"/>
      <c r="AG9" s="25"/>
      <c r="AH9" s="25"/>
      <c r="AI9" s="25"/>
      <c r="AJ9" s="25"/>
      <c r="AK9" s="25"/>
      <c r="AL9" s="25"/>
      <c r="AM9" s="25"/>
      <c r="AN9" s="28"/>
      <c r="AO9" s="29"/>
      <c r="AP9" s="29"/>
      <c r="AQ9" s="29"/>
      <c r="AR9" s="29"/>
      <c r="AS9" s="29"/>
      <c r="AT9" s="29"/>
      <c r="AU9" s="29"/>
      <c r="AV9" s="23"/>
      <c r="BE9" s="23"/>
    </row>
    <row r="10" spans="1:57" x14ac:dyDescent="0.25">
      <c r="A10" s="1">
        <v>616</v>
      </c>
      <c r="B10" s="25"/>
      <c r="C10" s="25">
        <v>1</v>
      </c>
      <c r="D10" s="25"/>
      <c r="E10" s="25"/>
      <c r="F10" s="25"/>
      <c r="G10" s="31"/>
      <c r="H10" s="26">
        <v>1</v>
      </c>
      <c r="I10" s="26"/>
      <c r="J10" s="26"/>
      <c r="K10" s="26"/>
      <c r="L10" s="20"/>
      <c r="N10" s="25"/>
      <c r="O10" s="25"/>
      <c r="P10" s="25"/>
      <c r="Q10" s="25"/>
      <c r="R10" s="25"/>
      <c r="S10" s="25"/>
      <c r="T10" s="25"/>
      <c r="U10" s="20"/>
      <c r="V10" s="1">
        <v>616</v>
      </c>
      <c r="W10" s="26">
        <v>1</v>
      </c>
      <c r="X10" s="26"/>
      <c r="Y10" s="26">
        <v>1</v>
      </c>
      <c r="Z10" s="26"/>
      <c r="AA10" s="26"/>
      <c r="AB10" s="26"/>
      <c r="AC10" s="26"/>
      <c r="AD10" s="20"/>
      <c r="AF10" s="25"/>
      <c r="AG10" s="25"/>
      <c r="AH10" s="25"/>
      <c r="AI10" s="25"/>
      <c r="AJ10" s="25"/>
      <c r="AK10" s="25"/>
      <c r="AL10" s="25"/>
      <c r="AM10" s="25"/>
      <c r="AN10" s="28"/>
      <c r="AO10" s="29"/>
      <c r="AP10" s="29"/>
      <c r="AQ10" s="29"/>
      <c r="AR10" s="29"/>
      <c r="AS10" s="29"/>
      <c r="AT10" s="29"/>
      <c r="AU10" s="29"/>
      <c r="AV10" s="23"/>
      <c r="BE10" s="23"/>
    </row>
    <row r="11" spans="1:57" x14ac:dyDescent="0.25">
      <c r="A11" s="1">
        <v>617</v>
      </c>
      <c r="B11" s="25"/>
      <c r="C11" s="25">
        <v>1</v>
      </c>
      <c r="D11" s="25"/>
      <c r="E11" s="25"/>
      <c r="F11" s="25"/>
      <c r="G11" s="31"/>
      <c r="H11" s="26">
        <v>1</v>
      </c>
      <c r="I11" s="26"/>
      <c r="J11" s="26"/>
      <c r="K11" s="26"/>
      <c r="L11" s="20"/>
      <c r="N11" s="25"/>
      <c r="O11" s="25"/>
      <c r="P11" s="25"/>
      <c r="Q11" s="25"/>
      <c r="R11" s="25"/>
      <c r="S11" s="25"/>
      <c r="T11" s="25"/>
      <c r="U11" s="20"/>
      <c r="V11" s="1">
        <v>617</v>
      </c>
      <c r="W11" s="26">
        <v>1</v>
      </c>
      <c r="X11" s="26"/>
      <c r="Y11" s="26">
        <v>1</v>
      </c>
      <c r="Z11" s="26"/>
      <c r="AA11" s="26"/>
      <c r="AB11" s="26"/>
      <c r="AC11" s="26"/>
      <c r="AD11" s="20"/>
      <c r="AF11" s="25"/>
      <c r="AG11" s="25"/>
      <c r="AH11" s="25"/>
      <c r="AI11" s="25"/>
      <c r="AJ11" s="25"/>
      <c r="AK11" s="25"/>
      <c r="AL11" s="25"/>
      <c r="AM11" s="25"/>
      <c r="AN11" s="28"/>
      <c r="AO11" s="29"/>
      <c r="AP11" s="29"/>
      <c r="AQ11" s="29"/>
      <c r="AR11" s="29"/>
      <c r="AS11" s="29"/>
      <c r="AT11" s="29"/>
      <c r="AU11" s="29"/>
      <c r="AV11" s="23"/>
      <c r="BE11" s="23"/>
    </row>
    <row r="12" spans="1:57" x14ac:dyDescent="0.25">
      <c r="A12" s="1">
        <v>618</v>
      </c>
      <c r="B12" s="25"/>
      <c r="C12" s="25">
        <v>1</v>
      </c>
      <c r="D12" s="25"/>
      <c r="E12" s="25"/>
      <c r="F12" s="25"/>
      <c r="G12" s="31"/>
      <c r="H12" s="26"/>
      <c r="I12" s="26"/>
      <c r="J12" s="26">
        <v>1</v>
      </c>
      <c r="K12" s="26"/>
      <c r="L12" s="20"/>
      <c r="N12" s="25"/>
      <c r="O12" s="25"/>
      <c r="P12" s="25"/>
      <c r="Q12" s="25"/>
      <c r="R12" s="25"/>
      <c r="S12" s="25"/>
      <c r="T12" s="25"/>
      <c r="U12" s="20"/>
      <c r="V12" s="1">
        <v>618</v>
      </c>
      <c r="W12" s="26">
        <v>1</v>
      </c>
      <c r="X12" s="26"/>
      <c r="Y12" s="26"/>
      <c r="Z12" s="26"/>
      <c r="AA12" s="26">
        <v>1</v>
      </c>
      <c r="AB12" s="26"/>
      <c r="AC12" s="26"/>
      <c r="AD12" s="20"/>
      <c r="AF12" s="25"/>
      <c r="AG12" s="25"/>
      <c r="AH12" s="25"/>
      <c r="AI12" s="25"/>
      <c r="AJ12" s="25"/>
      <c r="AK12" s="25"/>
      <c r="AL12" s="25"/>
      <c r="AM12" s="25"/>
      <c r="AN12" s="28"/>
      <c r="AO12" s="29"/>
      <c r="AP12" s="29"/>
      <c r="AQ12" s="29"/>
      <c r="AR12" s="29"/>
      <c r="AS12" s="29"/>
      <c r="AT12" s="29"/>
      <c r="AU12" s="29"/>
      <c r="AV12" s="23"/>
      <c r="BE12" s="23"/>
    </row>
    <row r="13" spans="1:57" x14ac:dyDescent="0.25">
      <c r="A13" s="1">
        <v>619</v>
      </c>
      <c r="B13" s="25"/>
      <c r="C13" s="25">
        <v>1</v>
      </c>
      <c r="D13" s="25"/>
      <c r="E13" s="25"/>
      <c r="F13" s="25"/>
      <c r="G13" s="31"/>
      <c r="H13" s="26">
        <v>1</v>
      </c>
      <c r="I13" s="26"/>
      <c r="J13" s="26"/>
      <c r="K13" s="26"/>
      <c r="L13" s="20"/>
      <c r="N13" s="25"/>
      <c r="O13" s="25"/>
      <c r="P13" s="25"/>
      <c r="Q13" s="25"/>
      <c r="R13" s="25"/>
      <c r="S13" s="25"/>
      <c r="T13" s="25"/>
      <c r="U13" s="20"/>
      <c r="V13" s="1">
        <v>619</v>
      </c>
      <c r="W13" s="26">
        <v>1</v>
      </c>
      <c r="X13" s="26"/>
      <c r="Y13" s="26">
        <v>1</v>
      </c>
      <c r="Z13" s="26"/>
      <c r="AA13" s="26"/>
      <c r="AB13" s="26"/>
      <c r="AC13" s="26"/>
      <c r="AD13" s="20"/>
      <c r="AF13" s="25"/>
      <c r="AG13" s="25"/>
      <c r="AH13" s="25"/>
      <c r="AI13" s="25"/>
      <c r="AJ13" s="25"/>
      <c r="AK13" s="25"/>
      <c r="AL13" s="25"/>
      <c r="AM13" s="25"/>
      <c r="AN13" s="28"/>
      <c r="AO13" s="29"/>
      <c r="AP13" s="29"/>
      <c r="AQ13" s="29"/>
      <c r="AR13" s="29"/>
      <c r="AS13" s="29"/>
      <c r="AT13" s="29"/>
      <c r="AU13" s="29"/>
      <c r="AV13" s="23"/>
      <c r="BE13" s="23"/>
    </row>
    <row r="14" spans="1:57" x14ac:dyDescent="0.25">
      <c r="A14" s="1" t="s">
        <v>465</v>
      </c>
      <c r="B14" s="25">
        <v>1</v>
      </c>
      <c r="C14" s="25"/>
      <c r="D14" s="25"/>
      <c r="E14" s="25"/>
      <c r="F14" s="25"/>
      <c r="G14" s="31"/>
      <c r="H14" s="26">
        <v>1</v>
      </c>
      <c r="I14" s="26"/>
      <c r="J14" s="26"/>
      <c r="K14" s="26"/>
      <c r="L14" s="20"/>
      <c r="M14" s="1">
        <v>620</v>
      </c>
      <c r="N14" s="25">
        <v>1</v>
      </c>
      <c r="O14" s="25"/>
      <c r="P14" s="25">
        <v>1</v>
      </c>
      <c r="Q14" s="25"/>
      <c r="R14" s="25"/>
      <c r="S14" s="25"/>
      <c r="T14" s="25"/>
      <c r="U14" s="20"/>
      <c r="V14" s="29"/>
      <c r="W14" s="26"/>
      <c r="X14" s="26"/>
      <c r="Y14" s="26"/>
      <c r="Z14" s="26"/>
      <c r="AA14" s="26"/>
      <c r="AB14" s="26"/>
      <c r="AC14" s="26"/>
      <c r="AD14" s="20"/>
      <c r="AF14" s="25"/>
      <c r="AG14" s="25"/>
      <c r="AH14" s="25"/>
      <c r="AI14" s="25"/>
      <c r="AJ14" s="25"/>
      <c r="AK14" s="25"/>
      <c r="AL14" s="25"/>
      <c r="AM14" s="25"/>
      <c r="AN14" s="28"/>
      <c r="AO14" s="29"/>
      <c r="AP14" s="29"/>
      <c r="AQ14" s="29"/>
      <c r="AR14" s="29"/>
      <c r="AS14" s="29"/>
      <c r="AT14" s="29"/>
      <c r="AU14" s="29"/>
      <c r="AV14" s="23"/>
      <c r="BE14" s="23"/>
    </row>
    <row r="15" spans="1:57" x14ac:dyDescent="0.25">
      <c r="A15" s="1">
        <v>621</v>
      </c>
      <c r="B15" s="25"/>
      <c r="C15" s="25">
        <v>1</v>
      </c>
      <c r="D15" s="25"/>
      <c r="E15" s="25"/>
      <c r="F15" s="25"/>
      <c r="G15" s="31"/>
      <c r="H15" s="26"/>
      <c r="I15" s="26">
        <v>1</v>
      </c>
      <c r="J15" s="26"/>
      <c r="K15" s="26"/>
      <c r="L15" s="20"/>
      <c r="N15" s="25"/>
      <c r="O15" s="25"/>
      <c r="P15" s="25"/>
      <c r="Q15" s="25"/>
      <c r="R15" s="25"/>
      <c r="S15" s="25"/>
      <c r="T15" s="25"/>
      <c r="U15" s="20"/>
      <c r="V15" s="1">
        <v>621</v>
      </c>
      <c r="W15" s="26">
        <v>1</v>
      </c>
      <c r="X15" s="26"/>
      <c r="Y15" s="26"/>
      <c r="Z15" s="26">
        <v>1</v>
      </c>
      <c r="AA15" s="26"/>
      <c r="AB15" s="26"/>
      <c r="AC15" s="26"/>
      <c r="AD15" s="20"/>
      <c r="AF15" s="25"/>
      <c r="AG15" s="25"/>
      <c r="AH15" s="25"/>
      <c r="AI15" s="25"/>
      <c r="AJ15" s="25"/>
      <c r="AK15" s="25"/>
      <c r="AL15" s="25"/>
      <c r="AM15" s="25"/>
      <c r="AN15" s="28"/>
      <c r="AO15" s="29"/>
      <c r="AP15" s="29"/>
      <c r="AQ15" s="29"/>
      <c r="AR15" s="29"/>
      <c r="AS15" s="29"/>
      <c r="AT15" s="29"/>
      <c r="AU15" s="29"/>
      <c r="AV15" s="23"/>
      <c r="BE15" s="23"/>
    </row>
    <row r="16" spans="1:57" x14ac:dyDescent="0.25">
      <c r="A16" s="1">
        <v>622</v>
      </c>
      <c r="B16" s="25"/>
      <c r="C16" s="25">
        <v>1</v>
      </c>
      <c r="D16" s="25"/>
      <c r="E16" s="25"/>
      <c r="F16" s="25"/>
      <c r="G16" s="31"/>
      <c r="H16" s="26"/>
      <c r="I16" s="26"/>
      <c r="J16" s="26">
        <v>1</v>
      </c>
      <c r="K16" s="26"/>
      <c r="L16" s="20"/>
      <c r="N16" s="25"/>
      <c r="O16" s="25"/>
      <c r="P16" s="25"/>
      <c r="Q16" s="25"/>
      <c r="R16" s="25"/>
      <c r="S16" s="25"/>
      <c r="T16" s="25"/>
      <c r="U16" s="20"/>
      <c r="V16" s="1">
        <v>622</v>
      </c>
      <c r="W16" s="26">
        <v>1</v>
      </c>
      <c r="X16" s="26"/>
      <c r="Y16" s="26"/>
      <c r="Z16" s="26"/>
      <c r="AA16" s="26">
        <v>1</v>
      </c>
      <c r="AB16" s="26"/>
      <c r="AC16" s="26"/>
      <c r="AD16" s="20"/>
      <c r="AF16" s="25"/>
      <c r="AG16" s="25"/>
      <c r="AH16" s="25"/>
      <c r="AI16" s="25"/>
      <c r="AJ16" s="25"/>
      <c r="AK16" s="25"/>
      <c r="AL16" s="25"/>
      <c r="AM16" s="25"/>
      <c r="AN16" s="28"/>
      <c r="AO16" s="29"/>
      <c r="AP16" s="29"/>
      <c r="AQ16" s="29"/>
      <c r="AR16" s="29"/>
      <c r="AS16" s="29"/>
      <c r="AT16" s="29"/>
      <c r="AU16" s="29"/>
      <c r="AV16" s="23"/>
      <c r="BE16" s="23"/>
    </row>
    <row r="17" spans="1:57" x14ac:dyDescent="0.25">
      <c r="A17" s="1">
        <v>623</v>
      </c>
      <c r="B17" s="25"/>
      <c r="C17" s="25">
        <v>1</v>
      </c>
      <c r="D17" s="25"/>
      <c r="E17" s="25"/>
      <c r="F17" s="25"/>
      <c r="G17" s="31"/>
      <c r="H17" s="26">
        <v>1</v>
      </c>
      <c r="I17" s="26"/>
      <c r="J17" s="26"/>
      <c r="K17" s="26"/>
      <c r="L17" s="20"/>
      <c r="N17" s="25"/>
      <c r="O17" s="25"/>
      <c r="P17" s="25"/>
      <c r="Q17" s="25"/>
      <c r="R17" s="25"/>
      <c r="S17" s="25"/>
      <c r="T17" s="25"/>
      <c r="U17" s="20"/>
      <c r="V17" s="1">
        <v>623</v>
      </c>
      <c r="W17" s="26">
        <v>1</v>
      </c>
      <c r="X17" s="26"/>
      <c r="Y17" s="26">
        <v>1</v>
      </c>
      <c r="Z17" s="26"/>
      <c r="AA17" s="26"/>
      <c r="AB17" s="26"/>
      <c r="AC17" s="26"/>
      <c r="AD17" s="20"/>
      <c r="AF17" s="25"/>
      <c r="AG17" s="25"/>
      <c r="AH17" s="25"/>
      <c r="AI17" s="25"/>
      <c r="AJ17" s="25"/>
      <c r="AK17" s="25"/>
      <c r="AL17" s="25"/>
      <c r="AM17" s="25"/>
      <c r="AN17" s="28"/>
      <c r="AO17" s="29"/>
      <c r="AP17" s="29"/>
      <c r="AQ17" s="29"/>
      <c r="AR17" s="29"/>
      <c r="AS17" s="29"/>
      <c r="AT17" s="29"/>
      <c r="AU17" s="29"/>
      <c r="AV17" s="23"/>
      <c r="BE17" s="23"/>
    </row>
    <row r="18" spans="1:57" x14ac:dyDescent="0.25">
      <c r="A18" s="1">
        <v>624</v>
      </c>
      <c r="B18" s="25"/>
      <c r="C18" s="25">
        <v>1</v>
      </c>
      <c r="D18" s="25"/>
      <c r="E18" s="25"/>
      <c r="F18" s="25"/>
      <c r="G18" s="31"/>
      <c r="H18" s="26">
        <v>1</v>
      </c>
      <c r="I18" s="26"/>
      <c r="J18" s="26"/>
      <c r="K18" s="26"/>
      <c r="L18" s="20"/>
      <c r="N18" s="25"/>
      <c r="O18" s="25"/>
      <c r="P18" s="25"/>
      <c r="Q18" s="25"/>
      <c r="R18" s="25"/>
      <c r="S18" s="25"/>
      <c r="T18" s="25"/>
      <c r="U18" s="20"/>
      <c r="V18" s="1">
        <v>624</v>
      </c>
      <c r="W18" s="26">
        <v>1</v>
      </c>
      <c r="X18" s="26"/>
      <c r="Y18" s="26">
        <v>1</v>
      </c>
      <c r="Z18" s="26"/>
      <c r="AA18" s="26"/>
      <c r="AB18" s="26"/>
      <c r="AC18" s="26"/>
      <c r="AD18" s="20"/>
      <c r="AF18" s="25"/>
      <c r="AG18" s="25"/>
      <c r="AH18" s="25"/>
      <c r="AI18" s="25"/>
      <c r="AJ18" s="25"/>
      <c r="AK18" s="25"/>
      <c r="AL18" s="25"/>
      <c r="AM18" s="25"/>
      <c r="AN18" s="28"/>
      <c r="AO18" s="29"/>
      <c r="AP18" s="29"/>
      <c r="AQ18" s="29"/>
      <c r="AR18" s="29"/>
      <c r="AS18" s="29"/>
      <c r="AT18" s="29"/>
      <c r="AU18" s="29"/>
      <c r="AV18" s="23"/>
      <c r="BE18" s="23"/>
    </row>
    <row r="19" spans="1:57" x14ac:dyDescent="0.25">
      <c r="A19" s="1">
        <v>625</v>
      </c>
      <c r="B19" s="25"/>
      <c r="C19" s="25">
        <v>1</v>
      </c>
      <c r="D19" s="25"/>
      <c r="E19" s="25"/>
      <c r="F19" s="25"/>
      <c r="G19" s="31"/>
      <c r="H19" s="26">
        <v>1</v>
      </c>
      <c r="I19" s="26"/>
      <c r="J19" s="26"/>
      <c r="K19" s="26"/>
      <c r="L19" s="20"/>
      <c r="N19" s="25"/>
      <c r="O19" s="25"/>
      <c r="P19" s="25"/>
      <c r="Q19" s="25"/>
      <c r="R19" s="25"/>
      <c r="S19" s="25"/>
      <c r="T19" s="25"/>
      <c r="U19" s="20"/>
      <c r="V19" s="1">
        <v>625</v>
      </c>
      <c r="W19" s="26">
        <v>1</v>
      </c>
      <c r="X19" s="26"/>
      <c r="Y19" s="26">
        <v>1</v>
      </c>
      <c r="Z19" s="26"/>
      <c r="AA19" s="26"/>
      <c r="AB19" s="26"/>
      <c r="AC19" s="26"/>
      <c r="AD19" s="20"/>
      <c r="AF19" s="25"/>
      <c r="AG19" s="25"/>
      <c r="AH19" s="25"/>
      <c r="AI19" s="25"/>
      <c r="AJ19" s="25"/>
      <c r="AK19" s="25"/>
      <c r="AL19" s="25"/>
      <c r="AM19" s="25"/>
      <c r="AN19" s="28"/>
      <c r="AO19" s="29"/>
      <c r="AP19" s="29"/>
      <c r="AQ19" s="29"/>
      <c r="AR19" s="29"/>
      <c r="AS19" s="29"/>
      <c r="AT19" s="29"/>
      <c r="AU19" s="29"/>
      <c r="AV19" s="23"/>
      <c r="BE19" s="23"/>
    </row>
    <row r="20" spans="1:57" x14ac:dyDescent="0.25">
      <c r="A20" s="1">
        <v>626</v>
      </c>
      <c r="B20" s="25"/>
      <c r="C20" s="25">
        <v>1</v>
      </c>
      <c r="D20" s="25"/>
      <c r="E20" s="25"/>
      <c r="F20" s="25"/>
      <c r="G20" s="31"/>
      <c r="H20" s="26">
        <v>1</v>
      </c>
      <c r="I20" s="26"/>
      <c r="J20" s="26"/>
      <c r="K20" s="26"/>
      <c r="L20" s="20"/>
      <c r="N20" s="25"/>
      <c r="O20" s="25"/>
      <c r="P20" s="25"/>
      <c r="Q20" s="25"/>
      <c r="R20" s="25"/>
      <c r="S20" s="25"/>
      <c r="T20" s="25"/>
      <c r="U20" s="20"/>
      <c r="V20" s="1">
        <v>626</v>
      </c>
      <c r="W20" s="26">
        <v>1</v>
      </c>
      <c r="X20" s="26"/>
      <c r="Y20" s="26">
        <v>1</v>
      </c>
      <c r="Z20" s="26"/>
      <c r="AA20" s="26"/>
      <c r="AB20" s="26"/>
      <c r="AC20" s="26"/>
      <c r="AD20" s="20"/>
      <c r="AF20" s="25"/>
      <c r="AG20" s="25"/>
      <c r="AH20" s="25"/>
      <c r="AI20" s="25"/>
      <c r="AJ20" s="25"/>
      <c r="AK20" s="25"/>
      <c r="AL20" s="25"/>
      <c r="AM20" s="25"/>
      <c r="AN20" s="28"/>
      <c r="AO20" s="29"/>
      <c r="AP20" s="29"/>
      <c r="AQ20" s="29"/>
      <c r="AR20" s="29"/>
      <c r="AS20" s="29"/>
      <c r="AT20" s="29"/>
      <c r="AU20" s="29"/>
      <c r="AV20" s="23"/>
      <c r="BE20" s="23"/>
    </row>
    <row r="21" spans="1:57" x14ac:dyDescent="0.25">
      <c r="A21" s="1">
        <v>627</v>
      </c>
      <c r="B21" s="25"/>
      <c r="C21" s="25">
        <v>1</v>
      </c>
      <c r="D21" s="25"/>
      <c r="E21" s="25"/>
      <c r="F21" s="25"/>
      <c r="G21" s="31"/>
      <c r="H21" s="26">
        <v>1</v>
      </c>
      <c r="I21" s="26"/>
      <c r="J21" s="26"/>
      <c r="K21" s="26"/>
      <c r="L21" s="20"/>
      <c r="N21" s="25"/>
      <c r="O21" s="25"/>
      <c r="P21" s="25"/>
      <c r="Q21" s="25"/>
      <c r="R21" s="25"/>
      <c r="S21" s="25"/>
      <c r="T21" s="25"/>
      <c r="U21" s="20"/>
      <c r="V21" s="1">
        <v>627</v>
      </c>
      <c r="W21" s="26">
        <v>1</v>
      </c>
      <c r="X21" s="26"/>
      <c r="Y21" s="26">
        <v>1</v>
      </c>
      <c r="Z21" s="26"/>
      <c r="AA21" s="26"/>
      <c r="AB21" s="26"/>
      <c r="AC21" s="26"/>
      <c r="AD21" s="20"/>
      <c r="AF21" s="25"/>
      <c r="AG21" s="25"/>
      <c r="AH21" s="25"/>
      <c r="AI21" s="25"/>
      <c r="AJ21" s="25"/>
      <c r="AK21" s="25"/>
      <c r="AL21" s="25"/>
      <c r="AM21" s="25"/>
      <c r="AN21" s="28"/>
      <c r="AO21" s="29"/>
      <c r="AP21" s="29"/>
      <c r="AQ21" s="29"/>
      <c r="AR21" s="29"/>
      <c r="AS21" s="29"/>
      <c r="AT21" s="29"/>
      <c r="AU21" s="29"/>
      <c r="AV21" s="23"/>
      <c r="BE21" s="23"/>
    </row>
    <row r="22" spans="1:57" x14ac:dyDescent="0.25">
      <c r="A22" s="1">
        <v>628</v>
      </c>
      <c r="B22" s="25"/>
      <c r="C22" s="25">
        <v>1</v>
      </c>
      <c r="D22" s="25"/>
      <c r="E22" s="25"/>
      <c r="F22" s="25"/>
      <c r="G22" s="31"/>
      <c r="H22" s="26">
        <v>1</v>
      </c>
      <c r="I22" s="26"/>
      <c r="J22" s="26"/>
      <c r="K22" s="26"/>
      <c r="L22" s="20"/>
      <c r="N22" s="25"/>
      <c r="O22" s="25"/>
      <c r="P22" s="25"/>
      <c r="Q22" s="25"/>
      <c r="R22" s="25"/>
      <c r="S22" s="25"/>
      <c r="T22" s="25"/>
      <c r="U22" s="20"/>
      <c r="V22" s="1">
        <v>628</v>
      </c>
      <c r="W22" s="26">
        <v>1</v>
      </c>
      <c r="X22" s="26"/>
      <c r="Y22" s="26">
        <v>1</v>
      </c>
      <c r="Z22" s="26"/>
      <c r="AA22" s="26"/>
      <c r="AB22" s="26"/>
      <c r="AC22" s="26"/>
      <c r="AD22" s="20"/>
      <c r="AF22" s="25"/>
      <c r="AG22" s="25"/>
      <c r="AH22" s="25"/>
      <c r="AI22" s="25"/>
      <c r="AJ22" s="25"/>
      <c r="AK22" s="25"/>
      <c r="AL22" s="25"/>
      <c r="AM22" s="25"/>
      <c r="AN22" s="28"/>
      <c r="AO22" s="29"/>
      <c r="AP22" s="29"/>
      <c r="AQ22" s="29"/>
      <c r="AR22" s="29"/>
      <c r="AS22" s="29"/>
      <c r="AT22" s="29"/>
      <c r="AU22" s="29"/>
      <c r="AV22" s="23"/>
      <c r="BE22" s="23"/>
    </row>
    <row r="23" spans="1:57" x14ac:dyDescent="0.25">
      <c r="A23" s="1">
        <v>629</v>
      </c>
      <c r="B23" s="25"/>
      <c r="C23" s="25">
        <v>1</v>
      </c>
      <c r="D23" s="25"/>
      <c r="E23" s="25"/>
      <c r="F23" s="25"/>
      <c r="G23" s="31"/>
      <c r="H23" s="26">
        <v>1</v>
      </c>
      <c r="I23" s="26"/>
      <c r="J23" s="26"/>
      <c r="K23" s="26"/>
      <c r="L23" s="20"/>
      <c r="N23" s="25"/>
      <c r="O23" s="25"/>
      <c r="P23" s="25"/>
      <c r="Q23" s="25"/>
      <c r="R23" s="25"/>
      <c r="S23" s="25"/>
      <c r="T23" s="25"/>
      <c r="U23" s="20"/>
      <c r="V23" s="1">
        <v>629</v>
      </c>
      <c r="W23" s="26">
        <v>1</v>
      </c>
      <c r="X23" s="26"/>
      <c r="Y23" s="26">
        <v>1</v>
      </c>
      <c r="Z23" s="26"/>
      <c r="AA23" s="26"/>
      <c r="AB23" s="26"/>
      <c r="AC23" s="26"/>
      <c r="AD23" s="20"/>
      <c r="AF23" s="25"/>
      <c r="AG23" s="25"/>
      <c r="AH23" s="25"/>
      <c r="AI23" s="25"/>
      <c r="AJ23" s="25"/>
      <c r="AK23" s="25"/>
      <c r="AL23" s="25"/>
      <c r="AM23" s="25"/>
      <c r="AN23" s="28"/>
      <c r="AO23" s="29"/>
      <c r="AP23" s="29"/>
      <c r="AQ23" s="29"/>
      <c r="AR23" s="29"/>
      <c r="AS23" s="29"/>
      <c r="AT23" s="29"/>
      <c r="AU23" s="29"/>
      <c r="AV23" s="23"/>
      <c r="BE23" s="23"/>
    </row>
    <row r="24" spans="1:57" x14ac:dyDescent="0.25">
      <c r="A24" s="1">
        <v>630</v>
      </c>
      <c r="B24" s="25"/>
      <c r="C24" s="25">
        <v>1</v>
      </c>
      <c r="D24" s="25"/>
      <c r="E24" s="25"/>
      <c r="F24" s="25"/>
      <c r="G24" s="31"/>
      <c r="H24" s="26">
        <v>1</v>
      </c>
      <c r="I24" s="26"/>
      <c r="J24" s="26"/>
      <c r="K24" s="26"/>
      <c r="L24" s="20"/>
      <c r="N24" s="25"/>
      <c r="O24" s="25"/>
      <c r="P24" s="25"/>
      <c r="Q24" s="25"/>
      <c r="R24" s="25"/>
      <c r="S24" s="25"/>
      <c r="T24" s="25"/>
      <c r="U24" s="20"/>
      <c r="V24" s="1">
        <v>630</v>
      </c>
      <c r="W24" s="26">
        <v>1</v>
      </c>
      <c r="X24" s="26"/>
      <c r="Y24" s="26">
        <v>1</v>
      </c>
      <c r="Z24" s="26"/>
      <c r="AA24" s="26"/>
      <c r="AB24" s="26"/>
      <c r="AC24" s="26"/>
      <c r="AD24" s="20"/>
      <c r="AF24" s="25"/>
      <c r="AG24" s="25"/>
      <c r="AH24" s="25"/>
      <c r="AI24" s="25"/>
      <c r="AJ24" s="25"/>
      <c r="AK24" s="25"/>
      <c r="AL24" s="25"/>
      <c r="AM24" s="25"/>
      <c r="AN24" s="28"/>
      <c r="AO24" s="29"/>
      <c r="AP24" s="29"/>
      <c r="AQ24" s="29"/>
      <c r="AR24" s="29"/>
      <c r="AS24" s="29"/>
      <c r="AT24" s="29"/>
      <c r="AU24" s="29"/>
      <c r="AV24" s="23"/>
      <c r="BE24" s="23"/>
    </row>
    <row r="25" spans="1:57" x14ac:dyDescent="0.25">
      <c r="A25" s="1">
        <v>631</v>
      </c>
      <c r="B25" s="25"/>
      <c r="C25" s="25">
        <v>1</v>
      </c>
      <c r="D25" s="25"/>
      <c r="E25" s="25"/>
      <c r="F25" s="25"/>
      <c r="G25" s="31"/>
      <c r="H25" s="26">
        <v>1</v>
      </c>
      <c r="I25" s="26"/>
      <c r="J25" s="26"/>
      <c r="K25" s="26"/>
      <c r="L25" s="20"/>
      <c r="N25" s="25"/>
      <c r="O25" s="25"/>
      <c r="P25" s="25"/>
      <c r="Q25" s="25"/>
      <c r="R25" s="25"/>
      <c r="S25" s="25"/>
      <c r="T25" s="25"/>
      <c r="U25" s="20"/>
      <c r="V25" s="1">
        <v>631</v>
      </c>
      <c r="W25" s="26">
        <v>1</v>
      </c>
      <c r="X25" s="26"/>
      <c r="Y25" s="26">
        <v>1</v>
      </c>
      <c r="Z25" s="26"/>
      <c r="AA25" s="26"/>
      <c r="AB25" s="26"/>
      <c r="AC25" s="26"/>
      <c r="AD25" s="20"/>
      <c r="AF25" s="25"/>
      <c r="AG25" s="25"/>
      <c r="AH25" s="25"/>
      <c r="AI25" s="25"/>
      <c r="AJ25" s="25"/>
      <c r="AK25" s="25"/>
      <c r="AL25" s="25"/>
      <c r="AM25" s="25"/>
      <c r="AN25" s="28"/>
      <c r="AO25" s="29"/>
      <c r="AP25" s="29"/>
      <c r="AQ25" s="29"/>
      <c r="AR25" s="29"/>
      <c r="AS25" s="29"/>
      <c r="AT25" s="29"/>
      <c r="AU25" s="29"/>
      <c r="AV25" s="23"/>
      <c r="BE25" s="23"/>
    </row>
    <row r="26" spans="1:57" x14ac:dyDescent="0.25">
      <c r="A26" s="1" t="s">
        <v>4</v>
      </c>
      <c r="B26" s="25">
        <f t="shared" ref="B26:L26" si="0">SUM(B4:B25)</f>
        <v>1</v>
      </c>
      <c r="C26" s="25">
        <f t="shared" si="0"/>
        <v>20</v>
      </c>
      <c r="D26" s="25">
        <f t="shared" si="0"/>
        <v>1</v>
      </c>
      <c r="E26" s="25">
        <f t="shared" si="0"/>
        <v>0</v>
      </c>
      <c r="F26" s="25">
        <f t="shared" si="0"/>
        <v>0</v>
      </c>
      <c r="G26" s="31">
        <f t="shared" si="0"/>
        <v>0</v>
      </c>
      <c r="H26" s="26">
        <f t="shared" si="0"/>
        <v>18</v>
      </c>
      <c r="I26" s="26">
        <f t="shared" si="0"/>
        <v>2</v>
      </c>
      <c r="J26" s="26">
        <f t="shared" si="0"/>
        <v>2</v>
      </c>
      <c r="K26" s="26">
        <f t="shared" si="0"/>
        <v>0</v>
      </c>
      <c r="L26" s="20">
        <f t="shared" si="0"/>
        <v>0</v>
      </c>
      <c r="N26" s="25">
        <f t="shared" ref="N26:T26" si="1">SUM(N4:N25)</f>
        <v>1</v>
      </c>
      <c r="O26" s="25">
        <f t="shared" si="1"/>
        <v>0</v>
      </c>
      <c r="P26" s="25">
        <f t="shared" si="1"/>
        <v>1</v>
      </c>
      <c r="Q26" s="25">
        <f t="shared" si="1"/>
        <v>0</v>
      </c>
      <c r="R26" s="25">
        <f t="shared" si="1"/>
        <v>0</v>
      </c>
      <c r="S26" s="25">
        <f t="shared" si="1"/>
        <v>0</v>
      </c>
      <c r="T26" s="25">
        <f t="shared" si="1"/>
        <v>0</v>
      </c>
      <c r="U26" s="20">
        <f>IF(SUM(O26:T26)=N26,N26,"Error")</f>
        <v>1</v>
      </c>
      <c r="V26" s="28"/>
      <c r="W26" s="26">
        <f>SUM(W4:W25)</f>
        <v>20</v>
      </c>
      <c r="X26" s="26">
        <f t="shared" ref="X26:AC26" si="2">SUM(X4:X25)</f>
        <v>0</v>
      </c>
      <c r="Y26" s="26">
        <f t="shared" si="2"/>
        <v>16</v>
      </c>
      <c r="Z26" s="26">
        <f t="shared" si="2"/>
        <v>2</v>
      </c>
      <c r="AA26" s="26">
        <f t="shared" si="2"/>
        <v>2</v>
      </c>
      <c r="AB26" s="26">
        <f t="shared" si="2"/>
        <v>0</v>
      </c>
      <c r="AC26" s="26">
        <f t="shared" si="2"/>
        <v>0</v>
      </c>
      <c r="AD26" s="20">
        <f>IF(SUM(X26:AC26)=W26,W26,"Error")</f>
        <v>20</v>
      </c>
      <c r="AF26" s="26">
        <f t="shared" ref="AF26:AL26" si="3">SUM(AF4:AF25)</f>
        <v>1</v>
      </c>
      <c r="AG26" s="26">
        <f t="shared" si="3"/>
        <v>0</v>
      </c>
      <c r="AH26" s="26">
        <f t="shared" si="3"/>
        <v>1</v>
      </c>
      <c r="AI26" s="26">
        <f t="shared" si="3"/>
        <v>0</v>
      </c>
      <c r="AJ26" s="26">
        <f t="shared" si="3"/>
        <v>0</v>
      </c>
      <c r="AK26" s="26">
        <f t="shared" si="3"/>
        <v>0</v>
      </c>
      <c r="AL26" s="26">
        <f t="shared" si="3"/>
        <v>0</v>
      </c>
      <c r="AM26" s="26">
        <f>IF(SUM(AG26:AL26)=AF26,AF26,"Error")</f>
        <v>1</v>
      </c>
      <c r="AN26" s="28"/>
      <c r="AO26" s="29">
        <f t="shared" ref="AO26:AU26" si="4">SUM(AO4:AO25)</f>
        <v>0</v>
      </c>
      <c r="AP26" s="29">
        <f t="shared" si="4"/>
        <v>0</v>
      </c>
      <c r="AQ26" s="29">
        <f t="shared" si="4"/>
        <v>0</v>
      </c>
      <c r="AR26" s="29">
        <f t="shared" si="4"/>
        <v>0</v>
      </c>
      <c r="AS26" s="29">
        <f t="shared" si="4"/>
        <v>0</v>
      </c>
      <c r="AT26" s="29">
        <f t="shared" si="4"/>
        <v>0</v>
      </c>
      <c r="AU26" s="29">
        <f t="shared" si="4"/>
        <v>0</v>
      </c>
      <c r="AV26" s="20">
        <f>IF(SUM(AP26:AU26)=AO26,AO26,"Error")</f>
        <v>0</v>
      </c>
      <c r="AX26" s="29">
        <f t="shared" ref="AX26:BD26" si="5">SUM(AX4:AX25)</f>
        <v>0</v>
      </c>
      <c r="AY26" s="29">
        <f t="shared" si="5"/>
        <v>0</v>
      </c>
      <c r="AZ26" s="29">
        <f t="shared" si="5"/>
        <v>0</v>
      </c>
      <c r="BA26" s="29">
        <f t="shared" si="5"/>
        <v>0</v>
      </c>
      <c r="BB26" s="29">
        <f t="shared" si="5"/>
        <v>0</v>
      </c>
      <c r="BC26" s="29">
        <f t="shared" si="5"/>
        <v>0</v>
      </c>
      <c r="BD26" s="29">
        <f t="shared" si="5"/>
        <v>0</v>
      </c>
      <c r="BE26" s="20">
        <f>IF(SUM(AY26:BD26)=AX26,AX26,"Error")</f>
        <v>0</v>
      </c>
    </row>
    <row r="28" spans="1:57" x14ac:dyDescent="0.25">
      <c r="A28" s="48" t="s">
        <v>585</v>
      </c>
    </row>
  </sheetData>
  <mergeCells count="8">
    <mergeCell ref="AN2:AV2"/>
    <mergeCell ref="AW2:BE2"/>
    <mergeCell ref="A1:L1"/>
    <mergeCell ref="B2:F2"/>
    <mergeCell ref="G2:L2"/>
    <mergeCell ref="M2:U2"/>
    <mergeCell ref="V2:AD2"/>
    <mergeCell ref="AE2:AM2"/>
  </mergeCells>
  <hyperlinks>
    <hyperlink ref="A28" location="Discussion_Forum!A1" display="Discussion Forum" xr:uid="{12A22332-F0DF-41FD-96B9-3D2C40DA257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E29"/>
  <sheetViews>
    <sheetView workbookViewId="0">
      <selection activeCell="A29" sqref="A29"/>
    </sheetView>
  </sheetViews>
  <sheetFormatPr defaultRowHeight="15" x14ac:dyDescent="0.25"/>
  <cols>
    <col min="1" max="1" width="12.28515625" customWidth="1"/>
    <col min="2" max="2" width="6.28515625" customWidth="1"/>
    <col min="3" max="3" width="7.5703125" customWidth="1"/>
    <col min="4" max="4" width="7.28515625" customWidth="1"/>
    <col min="5" max="5" width="10.28515625" customWidth="1"/>
    <col min="6" max="6" width="5.85546875" customWidth="1"/>
    <col min="7" max="7" width="5.7109375" customWidth="1"/>
    <col min="8" max="8" width="6.42578125" customWidth="1"/>
    <col min="10" max="10" width="6.42578125" customWidth="1"/>
    <col min="11" max="11" width="7.28515625" customWidth="1"/>
    <col min="13" max="13" width="12.85546875" customWidth="1"/>
    <col min="14" max="14" width="7.140625" customWidth="1"/>
    <col min="15" max="15" width="5.5703125" customWidth="1"/>
    <col min="16" max="16" width="6" customWidth="1"/>
    <col min="17" max="17" width="8.5703125" customWidth="1"/>
    <col min="18" max="18" width="6.85546875" customWidth="1"/>
    <col min="22" max="22" width="13.28515625" customWidth="1"/>
    <col min="23" max="23" width="8.140625" customWidth="1"/>
    <col min="24" max="24" width="7" customWidth="1"/>
    <col min="25" max="25" width="6.140625" customWidth="1"/>
    <col min="26" max="26" width="8.28515625" customWidth="1"/>
    <col min="27" max="27" width="6.7109375" customWidth="1"/>
    <col min="28" max="28" width="7.140625" customWidth="1"/>
    <col min="31" max="31" width="13.28515625" customWidth="1"/>
    <col min="32" max="32" width="6.28515625" customWidth="1"/>
    <col min="33" max="33" width="5.28515625" customWidth="1"/>
    <col min="34" max="34" width="5.7109375" customWidth="1"/>
    <col min="35" max="35" width="8.7109375" customWidth="1"/>
    <col min="36" max="36" width="5.85546875" customWidth="1"/>
    <col min="37" max="37" width="7.5703125" customWidth="1"/>
    <col min="40" max="40" width="12.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632</v>
      </c>
      <c r="B4" s="25"/>
      <c r="C4" s="25">
        <v>1</v>
      </c>
      <c r="D4" s="25"/>
      <c r="E4" s="25"/>
      <c r="F4" s="25"/>
      <c r="G4" s="30"/>
      <c r="H4" s="27">
        <v>1</v>
      </c>
      <c r="I4" s="27"/>
      <c r="J4" s="27"/>
      <c r="K4" s="27"/>
      <c r="L4" s="19"/>
      <c r="U4" s="39"/>
      <c r="V4" s="1">
        <v>632</v>
      </c>
      <c r="W4" s="27">
        <v>1</v>
      </c>
      <c r="X4" s="27"/>
      <c r="Y4" s="27">
        <v>1</v>
      </c>
      <c r="Z4" s="27"/>
      <c r="AA4" s="27"/>
      <c r="AB4" s="27"/>
      <c r="AC4" s="27"/>
      <c r="AD4" s="19"/>
      <c r="AN4" s="37"/>
      <c r="AO4" s="38"/>
      <c r="AP4" s="38"/>
      <c r="AQ4" s="38"/>
      <c r="AR4" s="38"/>
      <c r="AS4" s="38"/>
      <c r="AT4" s="38"/>
      <c r="AU4" s="38"/>
      <c r="AV4" s="39"/>
      <c r="BE4" s="39"/>
    </row>
    <row r="5" spans="1:57" x14ac:dyDescent="0.25">
      <c r="A5" s="1">
        <v>633</v>
      </c>
      <c r="B5" s="25"/>
      <c r="C5" s="25">
        <v>1</v>
      </c>
      <c r="D5" s="25"/>
      <c r="E5" s="25"/>
      <c r="F5" s="25"/>
      <c r="G5" s="31"/>
      <c r="H5" s="26">
        <v>1</v>
      </c>
      <c r="I5" s="26"/>
      <c r="J5" s="26"/>
      <c r="K5" s="26"/>
      <c r="L5" s="20"/>
      <c r="U5" s="23"/>
      <c r="V5" s="1">
        <v>633</v>
      </c>
      <c r="W5" s="26">
        <v>1</v>
      </c>
      <c r="X5" s="26"/>
      <c r="Y5" s="26">
        <v>1</v>
      </c>
      <c r="Z5" s="26"/>
      <c r="AA5" s="26"/>
      <c r="AB5" s="26"/>
      <c r="AC5" s="26"/>
      <c r="AD5" s="20"/>
      <c r="AN5" s="28"/>
      <c r="AO5" s="29"/>
      <c r="AP5" s="29"/>
      <c r="AQ5" s="29"/>
      <c r="AR5" s="29"/>
      <c r="AS5" s="29"/>
      <c r="AT5" s="29"/>
      <c r="AU5" s="29"/>
      <c r="AV5" s="23"/>
      <c r="BE5" s="23"/>
    </row>
    <row r="6" spans="1:57" x14ac:dyDescent="0.25">
      <c r="A6" s="1">
        <v>634</v>
      </c>
      <c r="B6" s="25"/>
      <c r="C6" s="25">
        <v>1</v>
      </c>
      <c r="D6" s="25"/>
      <c r="E6" s="25"/>
      <c r="F6" s="25"/>
      <c r="G6" s="31"/>
      <c r="H6" s="26">
        <v>1</v>
      </c>
      <c r="I6" s="26"/>
      <c r="J6" s="26"/>
      <c r="K6" s="26"/>
      <c r="L6" s="20"/>
      <c r="U6" s="23"/>
      <c r="V6" s="1">
        <v>634</v>
      </c>
      <c r="W6" s="26">
        <v>1</v>
      </c>
      <c r="X6" s="26"/>
      <c r="Y6" s="26">
        <v>1</v>
      </c>
      <c r="Z6" s="26"/>
      <c r="AA6" s="26"/>
      <c r="AB6" s="26"/>
      <c r="AC6" s="26"/>
      <c r="AD6" s="20"/>
      <c r="AN6" s="28"/>
      <c r="AO6" s="29"/>
      <c r="AP6" s="29"/>
      <c r="AQ6" s="29"/>
      <c r="AR6" s="29"/>
      <c r="AS6" s="29"/>
      <c r="AT6" s="29"/>
      <c r="AU6" s="29"/>
      <c r="AV6" s="23"/>
      <c r="BE6" s="23"/>
    </row>
    <row r="7" spans="1:57" x14ac:dyDescent="0.25">
      <c r="A7" s="1">
        <v>635</v>
      </c>
      <c r="B7" s="25"/>
      <c r="C7" s="25">
        <v>1</v>
      </c>
      <c r="D7" s="25"/>
      <c r="E7" s="25"/>
      <c r="F7" s="25"/>
      <c r="G7" s="31"/>
      <c r="H7" s="26">
        <v>1</v>
      </c>
      <c r="I7" s="26"/>
      <c r="J7" s="26"/>
      <c r="K7" s="26"/>
      <c r="L7" s="20"/>
      <c r="U7" s="23"/>
      <c r="V7" s="1">
        <v>635</v>
      </c>
      <c r="W7" s="26">
        <v>1</v>
      </c>
      <c r="X7" s="26"/>
      <c r="Y7" s="32">
        <v>1</v>
      </c>
      <c r="Z7" s="26"/>
      <c r="AA7" s="26"/>
      <c r="AB7" s="26"/>
      <c r="AC7" s="26"/>
      <c r="AD7" s="20"/>
      <c r="AN7" s="28"/>
      <c r="AO7" s="29"/>
      <c r="AP7" s="29"/>
      <c r="AQ7" s="29"/>
      <c r="AR7" s="29"/>
      <c r="AS7" s="29"/>
      <c r="AT7" s="29"/>
      <c r="AU7" s="29"/>
      <c r="AV7" s="23"/>
      <c r="BE7" s="23"/>
    </row>
    <row r="8" spans="1:57" x14ac:dyDescent="0.25">
      <c r="A8" s="1">
        <v>636</v>
      </c>
      <c r="B8" s="25"/>
      <c r="C8" s="25">
        <v>1</v>
      </c>
      <c r="D8" s="25"/>
      <c r="E8" s="25"/>
      <c r="F8" s="25"/>
      <c r="G8" s="31"/>
      <c r="H8" s="26">
        <v>1</v>
      </c>
      <c r="I8" s="26"/>
      <c r="J8" s="26"/>
      <c r="K8" s="26"/>
      <c r="L8" s="20"/>
      <c r="U8" s="23"/>
      <c r="V8" s="1">
        <v>636</v>
      </c>
      <c r="W8" s="26">
        <v>1</v>
      </c>
      <c r="X8" s="26"/>
      <c r="Y8" s="32">
        <v>1</v>
      </c>
      <c r="Z8" s="26"/>
      <c r="AA8" s="26"/>
      <c r="AB8" s="26"/>
      <c r="AC8" s="26"/>
      <c r="AD8" s="20"/>
      <c r="AN8" s="28"/>
      <c r="AO8" s="29"/>
      <c r="AP8" s="29"/>
      <c r="AQ8" s="29"/>
      <c r="AR8" s="29"/>
      <c r="AS8" s="29"/>
      <c r="AT8" s="29"/>
      <c r="AU8" s="29"/>
      <c r="AV8" s="23"/>
      <c r="BE8" s="23"/>
    </row>
    <row r="9" spans="1:57" x14ac:dyDescent="0.25">
      <c r="A9" s="1">
        <v>637</v>
      </c>
      <c r="B9" s="25"/>
      <c r="C9" s="25">
        <v>1</v>
      </c>
      <c r="D9" s="25"/>
      <c r="E9" s="25"/>
      <c r="F9" s="25"/>
      <c r="G9" s="31"/>
      <c r="H9" s="26">
        <v>1</v>
      </c>
      <c r="I9" s="26"/>
      <c r="J9" s="26"/>
      <c r="K9" s="26"/>
      <c r="L9" s="20"/>
      <c r="U9" s="23"/>
      <c r="V9" s="1">
        <v>637</v>
      </c>
      <c r="W9" s="26">
        <v>1</v>
      </c>
      <c r="X9" s="26"/>
      <c r="Y9" s="32">
        <v>1</v>
      </c>
      <c r="Z9" s="26"/>
      <c r="AA9" s="26"/>
      <c r="AB9" s="26"/>
      <c r="AC9" s="26"/>
      <c r="AD9" s="20"/>
      <c r="AN9" s="28"/>
      <c r="AO9" s="29"/>
      <c r="AP9" s="29"/>
      <c r="AQ9" s="29"/>
      <c r="AR9" s="29"/>
      <c r="AS9" s="29"/>
      <c r="AT9" s="29"/>
      <c r="AU9" s="29"/>
      <c r="AV9" s="23"/>
      <c r="BE9" s="23"/>
    </row>
    <row r="10" spans="1:57" x14ac:dyDescent="0.25">
      <c r="A10" s="1">
        <v>638</v>
      </c>
      <c r="B10" s="25"/>
      <c r="C10" s="25">
        <v>1</v>
      </c>
      <c r="D10" s="25"/>
      <c r="E10" s="25"/>
      <c r="F10" s="25"/>
      <c r="G10" s="31"/>
      <c r="H10" s="26">
        <v>1</v>
      </c>
      <c r="I10" s="26"/>
      <c r="J10" s="26"/>
      <c r="K10" s="26"/>
      <c r="L10" s="20"/>
      <c r="U10" s="23"/>
      <c r="V10" s="1">
        <v>638</v>
      </c>
      <c r="W10" s="26">
        <v>1</v>
      </c>
      <c r="X10" s="26"/>
      <c r="Y10" s="32">
        <v>1</v>
      </c>
      <c r="Z10" s="26"/>
      <c r="AA10" s="26"/>
      <c r="AB10" s="26"/>
      <c r="AC10" s="26"/>
      <c r="AD10" s="20"/>
      <c r="AN10" s="28"/>
      <c r="AO10" s="29"/>
      <c r="AP10" s="29"/>
      <c r="AQ10" s="29"/>
      <c r="AR10" s="29"/>
      <c r="AS10" s="29"/>
      <c r="AT10" s="29"/>
      <c r="AU10" s="29"/>
      <c r="AV10" s="23"/>
      <c r="BE10" s="23"/>
    </row>
    <row r="11" spans="1:57" x14ac:dyDescent="0.25">
      <c r="A11" s="1">
        <v>639</v>
      </c>
      <c r="B11" s="25"/>
      <c r="C11" s="25">
        <v>1</v>
      </c>
      <c r="D11" s="25"/>
      <c r="E11" s="25"/>
      <c r="F11" s="25"/>
      <c r="G11" s="31"/>
      <c r="H11" s="26">
        <v>1</v>
      </c>
      <c r="I11" s="26"/>
      <c r="J11" s="26"/>
      <c r="K11" s="26"/>
      <c r="L11" s="20"/>
      <c r="U11" s="23"/>
      <c r="V11" s="1">
        <v>639</v>
      </c>
      <c r="W11" s="26">
        <v>1</v>
      </c>
      <c r="X11" s="26"/>
      <c r="Y11" s="32">
        <v>1</v>
      </c>
      <c r="Z11" s="26"/>
      <c r="AA11" s="26"/>
      <c r="AB11" s="26"/>
      <c r="AC11" s="26"/>
      <c r="AD11" s="20"/>
      <c r="AN11" s="28"/>
      <c r="AO11" s="29"/>
      <c r="AP11" s="29"/>
      <c r="AQ11" s="29"/>
      <c r="AR11" s="29"/>
      <c r="AS11" s="29"/>
      <c r="AT11" s="29"/>
      <c r="AU11" s="29"/>
      <c r="AV11" s="23"/>
      <c r="BE11" s="23"/>
    </row>
    <row r="12" spans="1:57" x14ac:dyDescent="0.25">
      <c r="A12" s="1">
        <v>640</v>
      </c>
      <c r="B12" s="25"/>
      <c r="C12" s="25">
        <v>1</v>
      </c>
      <c r="D12" s="25"/>
      <c r="E12" s="25"/>
      <c r="F12" s="25"/>
      <c r="G12" s="31"/>
      <c r="H12" s="26">
        <v>1</v>
      </c>
      <c r="I12" s="26"/>
      <c r="J12" s="26"/>
      <c r="K12" s="26"/>
      <c r="L12" s="20"/>
      <c r="U12" s="23"/>
      <c r="V12" s="1">
        <v>640</v>
      </c>
      <c r="W12" s="26">
        <v>1</v>
      </c>
      <c r="X12" s="26"/>
      <c r="Y12" s="32">
        <v>1</v>
      </c>
      <c r="Z12" s="26"/>
      <c r="AA12" s="26"/>
      <c r="AB12" s="26"/>
      <c r="AC12" s="26"/>
      <c r="AD12" s="20"/>
      <c r="AN12" s="28"/>
      <c r="AO12" s="29"/>
      <c r="AP12" s="29"/>
      <c r="AQ12" s="29"/>
      <c r="AR12" s="29"/>
      <c r="AS12" s="29"/>
      <c r="AT12" s="29"/>
      <c r="AU12" s="29"/>
      <c r="AV12" s="23"/>
      <c r="BE12" s="23"/>
    </row>
    <row r="13" spans="1:57" x14ac:dyDescent="0.25">
      <c r="A13" s="1">
        <v>641</v>
      </c>
      <c r="B13" s="25"/>
      <c r="C13" s="25">
        <v>1</v>
      </c>
      <c r="D13" s="25"/>
      <c r="E13" s="25"/>
      <c r="F13" s="25"/>
      <c r="G13" s="31"/>
      <c r="H13" s="26">
        <v>1</v>
      </c>
      <c r="I13" s="26"/>
      <c r="J13" s="26"/>
      <c r="K13" s="26"/>
      <c r="L13" s="20"/>
      <c r="U13" s="23"/>
      <c r="V13" s="1">
        <v>641</v>
      </c>
      <c r="W13" s="26">
        <v>1</v>
      </c>
      <c r="X13" s="26"/>
      <c r="Y13" s="32">
        <v>1</v>
      </c>
      <c r="Z13" s="26"/>
      <c r="AA13" s="26"/>
      <c r="AB13" s="26"/>
      <c r="AC13" s="26"/>
      <c r="AD13" s="20"/>
      <c r="AN13" s="28"/>
      <c r="AO13" s="29"/>
      <c r="AP13" s="29"/>
      <c r="AQ13" s="29"/>
      <c r="AR13" s="29"/>
      <c r="AS13" s="29"/>
      <c r="AT13" s="29"/>
      <c r="AU13" s="29"/>
      <c r="AV13" s="23"/>
      <c r="BE13" s="23"/>
    </row>
    <row r="14" spans="1:57" x14ac:dyDescent="0.25">
      <c r="A14" s="1">
        <v>642</v>
      </c>
      <c r="B14" s="25"/>
      <c r="C14" s="25">
        <v>1</v>
      </c>
      <c r="D14" s="25"/>
      <c r="E14" s="25"/>
      <c r="F14" s="25"/>
      <c r="G14" s="31"/>
      <c r="H14" s="26">
        <v>1</v>
      </c>
      <c r="I14" s="26"/>
      <c r="J14" s="26"/>
      <c r="K14" s="26"/>
      <c r="L14" s="20"/>
      <c r="U14" s="23"/>
      <c r="V14" s="1">
        <v>642</v>
      </c>
      <c r="W14" s="26">
        <v>1</v>
      </c>
      <c r="X14" s="26"/>
      <c r="Y14" s="32">
        <v>1</v>
      </c>
      <c r="Z14" s="26"/>
      <c r="AA14" s="26"/>
      <c r="AB14" s="26"/>
      <c r="AC14" s="26"/>
      <c r="AD14" s="20"/>
      <c r="AN14" s="28"/>
      <c r="AO14" s="29"/>
      <c r="AP14" s="29"/>
      <c r="AQ14" s="29"/>
      <c r="AR14" s="29"/>
      <c r="AS14" s="29"/>
      <c r="AT14" s="29"/>
      <c r="AU14" s="29"/>
      <c r="AV14" s="23"/>
      <c r="BE14" s="23"/>
    </row>
    <row r="15" spans="1:57" x14ac:dyDescent="0.25">
      <c r="A15" s="1">
        <v>643</v>
      </c>
      <c r="B15" s="25"/>
      <c r="C15" s="25">
        <v>145</v>
      </c>
      <c r="D15" s="25"/>
      <c r="E15" s="25"/>
      <c r="F15" s="25"/>
      <c r="G15" s="31"/>
      <c r="H15" s="26">
        <v>145</v>
      </c>
      <c r="I15" s="26"/>
      <c r="J15" s="26"/>
      <c r="K15" s="26"/>
      <c r="L15" s="20"/>
      <c r="U15" s="23"/>
      <c r="V15" s="1">
        <v>643</v>
      </c>
      <c r="W15" s="26">
        <v>145</v>
      </c>
      <c r="X15" s="26"/>
      <c r="Y15" s="32">
        <v>145</v>
      </c>
      <c r="Z15" s="26"/>
      <c r="AA15" s="26"/>
      <c r="AB15" s="26"/>
      <c r="AC15" s="26"/>
      <c r="AD15" s="20"/>
      <c r="AN15" s="28"/>
      <c r="AO15" s="29"/>
      <c r="AP15" s="29"/>
      <c r="AQ15" s="29"/>
      <c r="AR15" s="29"/>
      <c r="AS15" s="29"/>
      <c r="AT15" s="29"/>
      <c r="AU15" s="29"/>
      <c r="AV15" s="23"/>
      <c r="BE15" s="23"/>
    </row>
    <row r="16" spans="1:57" x14ac:dyDescent="0.25">
      <c r="A16" s="1">
        <v>644</v>
      </c>
      <c r="B16" s="25"/>
      <c r="C16" s="25">
        <v>1</v>
      </c>
      <c r="D16" s="25"/>
      <c r="E16" s="25"/>
      <c r="F16" s="25"/>
      <c r="G16" s="31"/>
      <c r="H16" s="26">
        <v>1</v>
      </c>
      <c r="I16" s="26"/>
      <c r="J16" s="26"/>
      <c r="K16" s="26"/>
      <c r="L16" s="20"/>
      <c r="U16" s="23"/>
      <c r="V16" s="1">
        <v>644</v>
      </c>
      <c r="W16" s="26">
        <v>1</v>
      </c>
      <c r="X16" s="26"/>
      <c r="Y16" s="32">
        <v>1</v>
      </c>
      <c r="Z16" s="26"/>
      <c r="AA16" s="26"/>
      <c r="AB16" s="26"/>
      <c r="AC16" s="26"/>
      <c r="AD16" s="20"/>
      <c r="AN16" s="28"/>
      <c r="AO16" s="29"/>
      <c r="AP16" s="29"/>
      <c r="AQ16" s="29"/>
      <c r="AR16" s="29"/>
      <c r="AS16" s="29"/>
      <c r="AT16" s="29"/>
      <c r="AU16" s="29"/>
      <c r="AV16" s="23"/>
      <c r="BE16" s="23"/>
    </row>
    <row r="17" spans="1:57" x14ac:dyDescent="0.25">
      <c r="A17" s="1">
        <v>645</v>
      </c>
      <c r="B17" s="25"/>
      <c r="C17" s="25">
        <v>1</v>
      </c>
      <c r="D17" s="25"/>
      <c r="E17" s="25"/>
      <c r="F17" s="25"/>
      <c r="G17" s="31"/>
      <c r="H17" s="26">
        <v>1</v>
      </c>
      <c r="I17" s="26"/>
      <c r="J17" s="26"/>
      <c r="K17" s="26"/>
      <c r="L17" s="20"/>
      <c r="U17" s="23"/>
      <c r="V17" s="1">
        <v>645</v>
      </c>
      <c r="W17" s="26">
        <v>1</v>
      </c>
      <c r="X17" s="26"/>
      <c r="Y17" s="32">
        <v>1</v>
      </c>
      <c r="Z17" s="26"/>
      <c r="AA17" s="26"/>
      <c r="AB17" s="26"/>
      <c r="AC17" s="26"/>
      <c r="AD17" s="20"/>
      <c r="AN17" s="28"/>
      <c r="AO17" s="29"/>
      <c r="AP17" s="29"/>
      <c r="AQ17" s="29"/>
      <c r="AR17" s="29"/>
      <c r="AS17" s="29"/>
      <c r="AT17" s="29"/>
      <c r="AU17" s="29"/>
      <c r="AV17" s="23"/>
      <c r="BE17" s="23"/>
    </row>
    <row r="18" spans="1:57" x14ac:dyDescent="0.25">
      <c r="A18" s="1">
        <v>646</v>
      </c>
      <c r="B18" s="25"/>
      <c r="C18" s="25">
        <v>1</v>
      </c>
      <c r="D18" s="25"/>
      <c r="E18" s="25"/>
      <c r="F18" s="25"/>
      <c r="G18" s="31"/>
      <c r="H18" s="26">
        <v>1</v>
      </c>
      <c r="I18" s="26"/>
      <c r="J18" s="26"/>
      <c r="K18" s="26"/>
      <c r="L18" s="20"/>
      <c r="U18" s="23"/>
      <c r="V18" s="1">
        <v>646</v>
      </c>
      <c r="W18" s="26">
        <v>1</v>
      </c>
      <c r="X18" s="26"/>
      <c r="Y18" s="32">
        <v>1</v>
      </c>
      <c r="Z18" s="26"/>
      <c r="AA18" s="26"/>
      <c r="AB18" s="26"/>
      <c r="AC18" s="26"/>
      <c r="AD18" s="20"/>
      <c r="AN18" s="28"/>
      <c r="AO18" s="29"/>
      <c r="AP18" s="29"/>
      <c r="AQ18" s="29"/>
      <c r="AR18" s="29"/>
      <c r="AS18" s="29"/>
      <c r="AT18" s="29"/>
      <c r="AU18" s="29"/>
      <c r="AV18" s="23"/>
      <c r="BE18" s="23"/>
    </row>
    <row r="19" spans="1:57" x14ac:dyDescent="0.25">
      <c r="A19" s="1">
        <v>647</v>
      </c>
      <c r="B19" s="25"/>
      <c r="C19" s="25">
        <v>1</v>
      </c>
      <c r="D19" s="25"/>
      <c r="E19" s="25"/>
      <c r="F19" s="25"/>
      <c r="G19" s="31"/>
      <c r="H19" s="26"/>
      <c r="I19" s="26">
        <v>1</v>
      </c>
      <c r="J19" s="26"/>
      <c r="K19" s="26"/>
      <c r="L19" s="20"/>
      <c r="U19" s="23"/>
      <c r="V19" s="1">
        <v>647</v>
      </c>
      <c r="W19" s="26">
        <v>1</v>
      </c>
      <c r="X19" s="26"/>
      <c r="Y19" s="26"/>
      <c r="Z19" s="26">
        <v>1</v>
      </c>
      <c r="AA19" s="26"/>
      <c r="AB19" s="26"/>
      <c r="AC19" s="26"/>
      <c r="AD19" s="20"/>
      <c r="AN19" s="28"/>
      <c r="AO19" s="29"/>
      <c r="AP19" s="29"/>
      <c r="AQ19" s="29"/>
      <c r="AR19" s="29"/>
      <c r="AS19" s="29"/>
      <c r="AT19" s="29"/>
      <c r="AU19" s="29"/>
      <c r="AV19" s="23"/>
      <c r="BE19" s="23"/>
    </row>
    <row r="20" spans="1:57" x14ac:dyDescent="0.25">
      <c r="A20" s="1">
        <v>648</v>
      </c>
      <c r="B20" s="25"/>
      <c r="C20" s="25">
        <v>1</v>
      </c>
      <c r="D20" s="25"/>
      <c r="E20" s="25"/>
      <c r="F20" s="25"/>
      <c r="G20" s="31"/>
      <c r="H20" s="26">
        <v>1</v>
      </c>
      <c r="I20" s="26"/>
      <c r="J20" s="26"/>
      <c r="K20" s="26"/>
      <c r="L20" s="20"/>
      <c r="U20" s="23"/>
      <c r="V20" s="1">
        <v>648</v>
      </c>
      <c r="W20" s="26">
        <v>1</v>
      </c>
      <c r="X20" s="26"/>
      <c r="Y20" s="32">
        <v>1</v>
      </c>
      <c r="Z20" s="26"/>
      <c r="AA20" s="26"/>
      <c r="AB20" s="26"/>
      <c r="AC20" s="26"/>
      <c r="AD20" s="20"/>
      <c r="AN20" s="28"/>
      <c r="AO20" s="29"/>
      <c r="AP20" s="29"/>
      <c r="AQ20" s="29"/>
      <c r="AR20" s="29"/>
      <c r="AS20" s="29"/>
      <c r="AT20" s="29"/>
      <c r="AU20" s="29"/>
      <c r="AV20" s="23"/>
      <c r="BE20" s="23"/>
    </row>
    <row r="21" spans="1:57" x14ac:dyDescent="0.25">
      <c r="A21" s="1">
        <v>649</v>
      </c>
      <c r="B21" s="25"/>
      <c r="C21" s="25"/>
      <c r="D21" s="25">
        <v>1</v>
      </c>
      <c r="E21" s="25"/>
      <c r="F21" s="25"/>
      <c r="G21" s="31"/>
      <c r="H21" s="26"/>
      <c r="I21" s="26">
        <v>1</v>
      </c>
      <c r="J21" s="26"/>
      <c r="K21" s="26"/>
      <c r="L21" s="20"/>
      <c r="U21" s="23"/>
      <c r="V21" s="29"/>
      <c r="W21" s="26"/>
      <c r="X21" s="26"/>
      <c r="Y21" s="26"/>
      <c r="Z21" s="26"/>
      <c r="AA21" s="26"/>
      <c r="AB21" s="26"/>
      <c r="AC21" s="26"/>
      <c r="AD21" s="20"/>
      <c r="AE21" s="1">
        <v>649</v>
      </c>
      <c r="AF21">
        <v>1</v>
      </c>
      <c r="AN21" s="28"/>
      <c r="AO21" s="29"/>
      <c r="AP21" s="29"/>
      <c r="AQ21" s="29"/>
      <c r="AR21" s="29"/>
      <c r="AS21" s="29"/>
      <c r="AT21" s="29"/>
      <c r="AU21" s="29"/>
      <c r="AV21" s="23"/>
      <c r="BE21" s="23"/>
    </row>
    <row r="22" spans="1:57" x14ac:dyDescent="0.25">
      <c r="A22" s="1">
        <v>650</v>
      </c>
      <c r="B22" s="25"/>
      <c r="C22" s="25">
        <v>1</v>
      </c>
      <c r="D22" s="25"/>
      <c r="E22" s="25"/>
      <c r="F22" s="25"/>
      <c r="G22" s="31"/>
      <c r="H22" s="26"/>
      <c r="I22" s="26">
        <v>1</v>
      </c>
      <c r="J22" s="26"/>
      <c r="K22" s="26"/>
      <c r="L22" s="20"/>
      <c r="U22" s="23"/>
      <c r="V22" s="1">
        <v>650</v>
      </c>
      <c r="W22" s="26">
        <v>1</v>
      </c>
      <c r="X22" s="26"/>
      <c r="Y22" s="26"/>
      <c r="Z22" s="26">
        <v>1</v>
      </c>
      <c r="AA22" s="26"/>
      <c r="AB22" s="26"/>
      <c r="AC22" s="26"/>
      <c r="AD22" s="20"/>
      <c r="AI22">
        <v>1</v>
      </c>
      <c r="AN22" s="28"/>
      <c r="AO22" s="29"/>
      <c r="AP22" s="29"/>
      <c r="AQ22" s="29"/>
      <c r="AR22" s="29"/>
      <c r="AS22" s="29"/>
      <c r="AT22" s="29"/>
      <c r="AU22" s="29"/>
      <c r="AV22" s="23"/>
      <c r="BE22" s="23"/>
    </row>
    <row r="23" spans="1:57" x14ac:dyDescent="0.25">
      <c r="A23" s="1">
        <v>651</v>
      </c>
      <c r="B23" s="25"/>
      <c r="C23" s="25">
        <v>1</v>
      </c>
      <c r="D23" s="25"/>
      <c r="E23" s="25"/>
      <c r="F23" s="25"/>
      <c r="G23" s="31"/>
      <c r="H23" s="26"/>
      <c r="I23" s="26"/>
      <c r="J23" s="26">
        <v>1</v>
      </c>
      <c r="K23" s="26"/>
      <c r="L23" s="20"/>
      <c r="U23" s="23"/>
      <c r="V23" s="1">
        <v>651</v>
      </c>
      <c r="W23" s="26">
        <v>1</v>
      </c>
      <c r="X23" s="26"/>
      <c r="Y23" s="26"/>
      <c r="Z23" s="26"/>
      <c r="AA23" s="26">
        <v>1</v>
      </c>
      <c r="AB23" s="26"/>
      <c r="AC23" s="26"/>
      <c r="AD23" s="20"/>
      <c r="AN23" s="28"/>
      <c r="AO23" s="29"/>
      <c r="AP23" s="29"/>
      <c r="AQ23" s="29"/>
      <c r="AR23" s="29"/>
      <c r="AS23" s="29"/>
      <c r="AT23" s="29"/>
      <c r="AU23" s="29"/>
      <c r="AV23" s="23"/>
      <c r="BE23" s="23"/>
    </row>
    <row r="24" spans="1:57" x14ac:dyDescent="0.25">
      <c r="A24" s="1">
        <v>652</v>
      </c>
      <c r="B24" s="25"/>
      <c r="C24" s="25">
        <v>1</v>
      </c>
      <c r="D24" s="25"/>
      <c r="E24" s="25"/>
      <c r="F24" s="25"/>
      <c r="G24" s="31"/>
      <c r="H24" s="26">
        <v>1</v>
      </c>
      <c r="I24" s="26"/>
      <c r="J24" s="26"/>
      <c r="K24" s="26"/>
      <c r="L24" s="20"/>
      <c r="U24" s="23"/>
      <c r="V24" s="1">
        <v>652</v>
      </c>
      <c r="W24" s="26">
        <v>1</v>
      </c>
      <c r="X24" s="26"/>
      <c r="Y24" s="26">
        <v>1</v>
      </c>
      <c r="Z24" s="26"/>
      <c r="AA24" s="26"/>
      <c r="AB24" s="26"/>
      <c r="AC24" s="26"/>
      <c r="AD24" s="20"/>
      <c r="AN24" s="28"/>
      <c r="AO24" s="29"/>
      <c r="AP24" s="29"/>
      <c r="AQ24" s="29"/>
      <c r="AR24" s="29"/>
      <c r="AS24" s="29"/>
      <c r="AT24" s="29"/>
      <c r="AU24" s="29"/>
      <c r="AV24" s="23"/>
      <c r="BE24" s="23"/>
    </row>
    <row r="25" spans="1:57" x14ac:dyDescent="0.25">
      <c r="A25" s="1" t="s">
        <v>467</v>
      </c>
      <c r="B25" s="25"/>
      <c r="C25" s="25">
        <v>1</v>
      </c>
      <c r="D25" s="25"/>
      <c r="E25" s="25"/>
      <c r="F25" s="25"/>
      <c r="G25" s="31"/>
      <c r="H25" s="26"/>
      <c r="I25" s="26">
        <v>1</v>
      </c>
      <c r="J25" s="26"/>
      <c r="K25" s="26"/>
      <c r="L25" s="20"/>
      <c r="U25" s="23"/>
      <c r="V25" s="1" t="s">
        <v>467</v>
      </c>
      <c r="W25" s="26">
        <v>1</v>
      </c>
      <c r="X25" s="26"/>
      <c r="Y25" s="26"/>
      <c r="Z25" s="26">
        <v>1</v>
      </c>
      <c r="AA25" s="26"/>
      <c r="AB25" s="26"/>
      <c r="AC25" s="26"/>
      <c r="AD25" s="20"/>
      <c r="AN25" s="28"/>
      <c r="AO25" s="29"/>
      <c r="AP25" s="29"/>
      <c r="AQ25" s="29"/>
      <c r="AR25" s="29"/>
      <c r="AS25" s="29"/>
      <c r="AT25" s="29"/>
      <c r="AU25" s="29"/>
      <c r="AV25" s="23"/>
      <c r="BE25" s="23"/>
    </row>
    <row r="26" spans="1:57" x14ac:dyDescent="0.25">
      <c r="A26" s="1">
        <v>654</v>
      </c>
      <c r="B26" s="25"/>
      <c r="C26" s="25">
        <v>1</v>
      </c>
      <c r="D26" s="25"/>
      <c r="E26" s="25"/>
      <c r="F26" s="25"/>
      <c r="G26" s="31"/>
      <c r="H26" s="26">
        <v>1</v>
      </c>
      <c r="I26" s="26"/>
      <c r="J26" s="26"/>
      <c r="K26" s="26"/>
      <c r="L26" s="20"/>
      <c r="U26" s="23"/>
      <c r="V26" s="1">
        <v>654</v>
      </c>
      <c r="W26" s="26">
        <v>1</v>
      </c>
      <c r="X26" s="26"/>
      <c r="Y26" s="26">
        <v>1</v>
      </c>
      <c r="Z26" s="26"/>
      <c r="AA26" s="26"/>
      <c r="AB26" s="26"/>
      <c r="AC26" s="26"/>
      <c r="AD26" s="20"/>
      <c r="AN26" s="28"/>
      <c r="AO26" s="29"/>
      <c r="AP26" s="29"/>
      <c r="AQ26" s="29"/>
      <c r="AR26" s="29"/>
      <c r="AS26" s="29"/>
      <c r="AT26" s="29"/>
      <c r="AU26" s="29"/>
      <c r="AV26" s="23"/>
      <c r="BE26" s="23"/>
    </row>
    <row r="27" spans="1:57" x14ac:dyDescent="0.25">
      <c r="A27" s="8" t="s">
        <v>4</v>
      </c>
      <c r="B27" s="25">
        <f t="shared" ref="B27:L27" si="0">SUM(B4:B26)</f>
        <v>0</v>
      </c>
      <c r="C27" s="25">
        <f t="shared" si="0"/>
        <v>166</v>
      </c>
      <c r="D27" s="25">
        <f t="shared" si="0"/>
        <v>1</v>
      </c>
      <c r="E27" s="25">
        <f t="shared" si="0"/>
        <v>0</v>
      </c>
      <c r="F27" s="25">
        <f t="shared" si="0"/>
        <v>0</v>
      </c>
      <c r="G27" s="31">
        <f t="shared" si="0"/>
        <v>0</v>
      </c>
      <c r="H27" s="26">
        <f t="shared" si="0"/>
        <v>162</v>
      </c>
      <c r="I27" s="26">
        <f t="shared" si="0"/>
        <v>4</v>
      </c>
      <c r="J27" s="26">
        <f t="shared" si="0"/>
        <v>1</v>
      </c>
      <c r="K27" s="26">
        <f t="shared" si="0"/>
        <v>0</v>
      </c>
      <c r="L27" s="20">
        <f t="shared" si="0"/>
        <v>0</v>
      </c>
      <c r="N27">
        <f t="shared" ref="N27:T27" si="1">SUM(N4:N26)</f>
        <v>0</v>
      </c>
      <c r="O27">
        <f t="shared" si="1"/>
        <v>0</v>
      </c>
      <c r="P27">
        <f t="shared" si="1"/>
        <v>0</v>
      </c>
      <c r="Q27">
        <f t="shared" si="1"/>
        <v>0</v>
      </c>
      <c r="R27">
        <f t="shared" si="1"/>
        <v>0</v>
      </c>
      <c r="S27">
        <f t="shared" si="1"/>
        <v>0</v>
      </c>
      <c r="T27">
        <f t="shared" si="1"/>
        <v>0</v>
      </c>
      <c r="U27" s="20">
        <f>IF(SUM(O27:T27)=N27,N27,"Error")</f>
        <v>0</v>
      </c>
      <c r="V27" s="28"/>
      <c r="W27" s="26">
        <f>SUM(W4:W26)</f>
        <v>166</v>
      </c>
      <c r="X27" s="26">
        <f t="shared" ref="X27:AC27" si="2">SUM(X4:X26)</f>
        <v>0</v>
      </c>
      <c r="Y27" s="26">
        <f t="shared" si="2"/>
        <v>162</v>
      </c>
      <c r="Z27" s="26">
        <f t="shared" si="2"/>
        <v>3</v>
      </c>
      <c r="AA27" s="26">
        <f t="shared" si="2"/>
        <v>1</v>
      </c>
      <c r="AB27" s="26">
        <f t="shared" si="2"/>
        <v>0</v>
      </c>
      <c r="AC27" s="26">
        <f t="shared" si="2"/>
        <v>0</v>
      </c>
      <c r="AD27" s="20">
        <f>IF(SUM(X27:AC27)=W27,W27,"Error")</f>
        <v>166</v>
      </c>
      <c r="AF27" s="29">
        <f t="shared" ref="AF27:AL27" si="3">SUM(AF4:AF26)</f>
        <v>1</v>
      </c>
      <c r="AG27" s="29">
        <f t="shared" si="3"/>
        <v>0</v>
      </c>
      <c r="AH27" s="29">
        <f t="shared" si="3"/>
        <v>0</v>
      </c>
      <c r="AI27" s="29">
        <f t="shared" si="3"/>
        <v>1</v>
      </c>
      <c r="AJ27" s="29">
        <f t="shared" si="3"/>
        <v>0</v>
      </c>
      <c r="AK27" s="29">
        <f t="shared" si="3"/>
        <v>0</v>
      </c>
      <c r="AL27" s="29">
        <f t="shared" si="3"/>
        <v>0</v>
      </c>
      <c r="AM27" s="26">
        <f>IF(SUM(AG27:AL27)=AF27,AF27,"Error")</f>
        <v>1</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629789AD-031D-493B-BCC4-73CEC2F41A09}"/>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E29"/>
  <sheetViews>
    <sheetView workbookViewId="0">
      <selection activeCell="A29" sqref="A29"/>
    </sheetView>
  </sheetViews>
  <sheetFormatPr defaultRowHeight="15" x14ac:dyDescent="0.25"/>
  <cols>
    <col min="1" max="1" width="12.140625" customWidth="1"/>
    <col min="2" max="2" width="6.85546875" customWidth="1"/>
    <col min="3" max="3" width="7" customWidth="1"/>
    <col min="4" max="4" width="7.5703125" customWidth="1"/>
    <col min="5" max="5" width="10.28515625" customWidth="1"/>
    <col min="6" max="6" width="7" customWidth="1"/>
    <col min="7" max="7" width="5.42578125" customWidth="1"/>
    <col min="8" max="8" width="5.28515625" customWidth="1"/>
    <col min="9" max="9" width="8" customWidth="1"/>
    <col min="10" max="10" width="6.42578125" customWidth="1"/>
    <col min="11" max="11" width="7" customWidth="1"/>
    <col min="13" max="13" width="12.42578125" customWidth="1"/>
    <col min="14" max="14" width="7.7109375" customWidth="1"/>
    <col min="15" max="15" width="6" customWidth="1"/>
    <col min="16" max="16" width="6.7109375" customWidth="1"/>
    <col min="18" max="18" width="6.7109375" customWidth="1"/>
    <col min="19" max="19" width="6.85546875" customWidth="1"/>
    <col min="22" max="22" width="13.28515625" customWidth="1"/>
    <col min="23" max="23" width="7" customWidth="1"/>
    <col min="24" max="24" width="5.28515625" customWidth="1"/>
    <col min="25" max="25" width="6.85546875" customWidth="1"/>
    <col min="26" max="26" width="7.7109375" customWidth="1"/>
    <col min="27" max="27" width="5.85546875" customWidth="1"/>
    <col min="28" max="28" width="6.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655</v>
      </c>
      <c r="B4" s="25"/>
      <c r="C4" s="25">
        <v>1</v>
      </c>
      <c r="D4" s="25"/>
      <c r="E4" s="25"/>
      <c r="F4" s="25"/>
      <c r="G4" s="30"/>
      <c r="H4" s="27">
        <v>1</v>
      </c>
      <c r="I4" s="27"/>
      <c r="J4" s="27"/>
      <c r="K4" s="27"/>
      <c r="L4" s="19"/>
      <c r="M4" s="1"/>
      <c r="N4" s="25"/>
      <c r="O4" s="25"/>
      <c r="P4" s="25"/>
      <c r="Q4" s="25"/>
      <c r="R4" s="25"/>
      <c r="S4" s="25"/>
      <c r="T4" s="25"/>
      <c r="U4" s="19"/>
      <c r="V4" s="1">
        <v>655</v>
      </c>
      <c r="W4" s="27">
        <v>1</v>
      </c>
      <c r="X4" s="27"/>
      <c r="Y4" s="27">
        <v>1</v>
      </c>
      <c r="Z4" s="27"/>
      <c r="AA4" s="27"/>
      <c r="AB4" s="27"/>
      <c r="AC4" s="27"/>
      <c r="AD4" s="19"/>
      <c r="AN4" s="37"/>
      <c r="AO4" s="38"/>
      <c r="AP4" s="38"/>
      <c r="AQ4" s="38"/>
      <c r="AR4" s="38"/>
      <c r="AS4" s="38"/>
      <c r="AT4" s="38"/>
      <c r="AU4" s="38"/>
      <c r="AV4" s="39"/>
      <c r="BE4" s="39"/>
    </row>
    <row r="5" spans="1:57" x14ac:dyDescent="0.25">
      <c r="A5" s="1">
        <v>656</v>
      </c>
      <c r="B5" s="25"/>
      <c r="C5" s="25">
        <v>1</v>
      </c>
      <c r="D5" s="25"/>
      <c r="E5" s="25"/>
      <c r="F5" s="25"/>
      <c r="G5" s="31"/>
      <c r="H5" s="26">
        <v>1</v>
      </c>
      <c r="I5" s="26"/>
      <c r="J5" s="26"/>
      <c r="K5" s="26"/>
      <c r="L5" s="20"/>
      <c r="M5" s="1"/>
      <c r="N5" s="25"/>
      <c r="O5" s="25"/>
      <c r="P5" s="25"/>
      <c r="Q5" s="25"/>
      <c r="R5" s="25"/>
      <c r="S5" s="25"/>
      <c r="T5" s="25"/>
      <c r="U5" s="20"/>
      <c r="V5" s="1">
        <v>656</v>
      </c>
      <c r="W5" s="26">
        <v>1</v>
      </c>
      <c r="X5" s="26"/>
      <c r="Y5" s="26">
        <v>1</v>
      </c>
      <c r="Z5" s="26"/>
      <c r="AA5" s="26"/>
      <c r="AB5" s="26"/>
      <c r="AC5" s="26"/>
      <c r="AD5" s="20"/>
      <c r="AN5" s="28"/>
      <c r="AO5" s="29"/>
      <c r="AP5" s="29"/>
      <c r="AQ5" s="29"/>
      <c r="AR5" s="29"/>
      <c r="AS5" s="29"/>
      <c r="AT5" s="29"/>
      <c r="AU5" s="29"/>
      <c r="AV5" s="23"/>
      <c r="BE5" s="23"/>
    </row>
    <row r="6" spans="1:57" x14ac:dyDescent="0.25">
      <c r="A6" s="1">
        <v>657</v>
      </c>
      <c r="B6" s="25"/>
      <c r="C6" s="25">
        <v>1</v>
      </c>
      <c r="D6" s="25"/>
      <c r="E6" s="25"/>
      <c r="F6" s="25"/>
      <c r="G6" s="31"/>
      <c r="H6" s="26"/>
      <c r="I6" s="26"/>
      <c r="J6" s="26"/>
      <c r="K6" s="26">
        <v>1</v>
      </c>
      <c r="L6" s="20"/>
      <c r="M6" s="1"/>
      <c r="N6" s="25"/>
      <c r="O6" s="25"/>
      <c r="P6" s="25"/>
      <c r="Q6" s="25"/>
      <c r="R6" s="25"/>
      <c r="S6" s="25"/>
      <c r="T6" s="25"/>
      <c r="U6" s="20"/>
      <c r="V6" s="1">
        <v>657</v>
      </c>
      <c r="W6" s="26">
        <v>1</v>
      </c>
      <c r="X6" s="26"/>
      <c r="Y6" s="26"/>
      <c r="Z6" s="26"/>
      <c r="AA6" s="26"/>
      <c r="AB6" s="26">
        <v>1</v>
      </c>
      <c r="AC6" s="26"/>
      <c r="AD6" s="20"/>
      <c r="AN6" s="28"/>
      <c r="AO6" s="29"/>
      <c r="AP6" s="29"/>
      <c r="AQ6" s="29"/>
      <c r="AR6" s="29"/>
      <c r="AS6" s="29"/>
      <c r="AT6" s="29"/>
      <c r="AU6" s="29"/>
      <c r="AV6" s="23"/>
      <c r="BE6" s="23"/>
    </row>
    <row r="7" spans="1:57" x14ac:dyDescent="0.25">
      <c r="A7" s="1">
        <v>658</v>
      </c>
      <c r="B7" s="25"/>
      <c r="C7" s="25">
        <v>1</v>
      </c>
      <c r="D7" s="25"/>
      <c r="E7" s="25"/>
      <c r="F7" s="25"/>
      <c r="G7" s="31"/>
      <c r="H7" s="26">
        <v>1</v>
      </c>
      <c r="I7" s="26"/>
      <c r="J7" s="26"/>
      <c r="K7" s="26"/>
      <c r="L7" s="20"/>
      <c r="M7" s="1"/>
      <c r="N7" s="25"/>
      <c r="O7" s="25"/>
      <c r="P7" s="25"/>
      <c r="Q7" s="25"/>
      <c r="R7" s="25"/>
      <c r="S7" s="25"/>
      <c r="T7" s="25"/>
      <c r="U7" s="20"/>
      <c r="V7" s="1">
        <v>658</v>
      </c>
      <c r="W7" s="26">
        <v>1</v>
      </c>
      <c r="X7" s="26"/>
      <c r="Y7" s="26">
        <v>1</v>
      </c>
      <c r="Z7" s="26"/>
      <c r="AA7" s="26"/>
      <c r="AB7" s="26"/>
      <c r="AC7" s="26"/>
      <c r="AD7" s="20"/>
      <c r="AN7" s="28"/>
      <c r="AO7" s="29"/>
      <c r="AP7" s="29"/>
      <c r="AQ7" s="29"/>
      <c r="AR7" s="29"/>
      <c r="AS7" s="29"/>
      <c r="AT7" s="29"/>
      <c r="AU7" s="29"/>
      <c r="AV7" s="23"/>
      <c r="BE7" s="23"/>
    </row>
    <row r="8" spans="1:57" x14ac:dyDescent="0.25">
      <c r="A8" s="1">
        <v>659</v>
      </c>
      <c r="B8" s="25"/>
      <c r="C8" s="25">
        <v>1</v>
      </c>
      <c r="D8" s="25"/>
      <c r="E8" s="25"/>
      <c r="F8" s="25"/>
      <c r="G8" s="31"/>
      <c r="H8" s="26">
        <v>1</v>
      </c>
      <c r="I8" s="26"/>
      <c r="J8" s="26"/>
      <c r="K8" s="26"/>
      <c r="L8" s="20"/>
      <c r="M8" s="1"/>
      <c r="N8" s="25"/>
      <c r="O8" s="25"/>
      <c r="P8" s="25"/>
      <c r="Q8" s="25"/>
      <c r="R8" s="25"/>
      <c r="S8" s="25"/>
      <c r="T8" s="25"/>
      <c r="U8" s="20"/>
      <c r="V8" s="1">
        <v>659</v>
      </c>
      <c r="W8" s="32">
        <v>1</v>
      </c>
      <c r="X8" s="26"/>
      <c r="Y8" s="32">
        <v>1</v>
      </c>
      <c r="Z8" s="26"/>
      <c r="AA8" s="26"/>
      <c r="AB8" s="26"/>
      <c r="AC8" s="26"/>
      <c r="AD8" s="20"/>
      <c r="AN8" s="28"/>
      <c r="AO8" s="29"/>
      <c r="AP8" s="29"/>
      <c r="AQ8" s="29"/>
      <c r="AR8" s="29"/>
      <c r="AS8" s="29"/>
      <c r="AT8" s="29"/>
      <c r="AU8" s="29"/>
      <c r="AV8" s="23"/>
      <c r="BE8" s="23"/>
    </row>
    <row r="9" spans="1:57" x14ac:dyDescent="0.25">
      <c r="A9" s="1" t="s">
        <v>468</v>
      </c>
      <c r="B9" s="25"/>
      <c r="C9" s="25">
        <v>1</v>
      </c>
      <c r="D9" s="25"/>
      <c r="E9" s="25"/>
      <c r="F9" s="25"/>
      <c r="G9" s="31"/>
      <c r="H9" s="26"/>
      <c r="I9" s="26"/>
      <c r="J9" s="26">
        <v>1</v>
      </c>
      <c r="K9" s="26"/>
      <c r="L9" s="20"/>
      <c r="M9" s="1"/>
      <c r="N9" s="25"/>
      <c r="O9" s="25"/>
      <c r="P9" s="25"/>
      <c r="Q9" s="25"/>
      <c r="R9" s="25"/>
      <c r="S9" s="25"/>
      <c r="T9" s="25"/>
      <c r="U9" s="20"/>
      <c r="V9" s="1" t="s">
        <v>468</v>
      </c>
      <c r="W9" s="32">
        <v>1</v>
      </c>
      <c r="X9" s="26"/>
      <c r="Y9" s="26"/>
      <c r="Z9" s="26"/>
      <c r="AA9" s="26">
        <v>1</v>
      </c>
      <c r="AB9" s="26"/>
      <c r="AC9" s="26"/>
      <c r="AD9" s="20"/>
      <c r="AN9" s="28"/>
      <c r="AO9" s="29"/>
      <c r="AP9" s="29"/>
      <c r="AQ9" s="29"/>
      <c r="AR9" s="29"/>
      <c r="AS9" s="29"/>
      <c r="AT9" s="29"/>
      <c r="AU9" s="29"/>
      <c r="AV9" s="23"/>
      <c r="BE9" s="23"/>
    </row>
    <row r="10" spans="1:57" x14ac:dyDescent="0.25">
      <c r="A10" s="1">
        <v>661</v>
      </c>
      <c r="B10" s="25"/>
      <c r="C10" s="25">
        <v>1</v>
      </c>
      <c r="D10" s="25"/>
      <c r="E10" s="25"/>
      <c r="F10" s="25"/>
      <c r="G10" s="31"/>
      <c r="H10" s="26"/>
      <c r="I10" s="26"/>
      <c r="J10" s="26"/>
      <c r="K10" s="26">
        <v>1</v>
      </c>
      <c r="L10" s="20"/>
      <c r="M10" s="1"/>
      <c r="N10" s="25"/>
      <c r="O10" s="25"/>
      <c r="P10" s="25"/>
      <c r="Q10" s="25"/>
      <c r="R10" s="25"/>
      <c r="S10" s="25"/>
      <c r="T10" s="25"/>
      <c r="U10" s="20"/>
      <c r="V10" s="1">
        <v>661</v>
      </c>
      <c r="W10" s="32">
        <v>1</v>
      </c>
      <c r="X10" s="26"/>
      <c r="Y10" s="26"/>
      <c r="Z10" s="26"/>
      <c r="AA10" s="26"/>
      <c r="AB10" s="26">
        <v>1</v>
      </c>
      <c r="AC10" s="26"/>
      <c r="AD10" s="20"/>
      <c r="AN10" s="28"/>
      <c r="AO10" s="29"/>
      <c r="AP10" s="29"/>
      <c r="AQ10" s="29"/>
      <c r="AR10" s="29"/>
      <c r="AS10" s="29"/>
      <c r="AT10" s="29"/>
      <c r="AU10" s="29"/>
      <c r="AV10" s="23"/>
      <c r="BE10" s="23"/>
    </row>
    <row r="11" spans="1:57" x14ac:dyDescent="0.25">
      <c r="A11" s="1">
        <v>662</v>
      </c>
      <c r="B11" s="25"/>
      <c r="C11" s="25">
        <v>1</v>
      </c>
      <c r="D11" s="25"/>
      <c r="E11" s="25"/>
      <c r="F11" s="25"/>
      <c r="G11" s="31"/>
      <c r="H11" s="26">
        <v>1</v>
      </c>
      <c r="I11" s="26"/>
      <c r="J11" s="26"/>
      <c r="K11" s="26"/>
      <c r="L11" s="20"/>
      <c r="M11" s="1"/>
      <c r="N11" s="25"/>
      <c r="O11" s="25"/>
      <c r="P11" s="25"/>
      <c r="Q11" s="25"/>
      <c r="R11" s="25"/>
      <c r="S11" s="25"/>
      <c r="T11" s="25"/>
      <c r="U11" s="20"/>
      <c r="V11" s="1">
        <v>662</v>
      </c>
      <c r="W11" s="26">
        <v>1</v>
      </c>
      <c r="X11" s="26"/>
      <c r="Y11" s="26">
        <v>1</v>
      </c>
      <c r="Z11" s="26"/>
      <c r="AA11" s="26"/>
      <c r="AB11" s="26"/>
      <c r="AC11" s="26"/>
      <c r="AD11" s="20"/>
      <c r="AN11" s="28"/>
      <c r="AO11" s="29"/>
      <c r="AP11" s="29"/>
      <c r="AQ11" s="29"/>
      <c r="AR11" s="29"/>
      <c r="AS11" s="29"/>
      <c r="AT11" s="29"/>
      <c r="AU11" s="29"/>
      <c r="AV11" s="23"/>
      <c r="BE11" s="23"/>
    </row>
    <row r="12" spans="1:57" x14ac:dyDescent="0.25">
      <c r="A12" s="1" t="s">
        <v>469</v>
      </c>
      <c r="B12" s="25"/>
      <c r="C12" s="25">
        <v>1</v>
      </c>
      <c r="D12" s="25"/>
      <c r="E12" s="25"/>
      <c r="F12" s="25"/>
      <c r="G12" s="31"/>
      <c r="H12" s="26">
        <v>1</v>
      </c>
      <c r="I12" s="26"/>
      <c r="J12" s="26"/>
      <c r="K12" s="26"/>
      <c r="L12" s="20"/>
      <c r="M12" s="1"/>
      <c r="N12" s="25"/>
      <c r="O12" s="25"/>
      <c r="P12" s="25"/>
      <c r="Q12" s="25"/>
      <c r="R12" s="25"/>
      <c r="S12" s="25"/>
      <c r="T12" s="25"/>
      <c r="U12" s="20"/>
      <c r="V12" s="1" t="s">
        <v>469</v>
      </c>
      <c r="W12" s="32">
        <v>1</v>
      </c>
      <c r="X12" s="26"/>
      <c r="Y12" s="32">
        <v>1</v>
      </c>
      <c r="Z12" s="26"/>
      <c r="AA12" s="26"/>
      <c r="AB12" s="26"/>
      <c r="AC12" s="26"/>
      <c r="AD12" s="20"/>
      <c r="AN12" s="28"/>
      <c r="AO12" s="29"/>
      <c r="AP12" s="29"/>
      <c r="AQ12" s="29"/>
      <c r="AR12" s="29"/>
      <c r="AS12" s="29"/>
      <c r="AT12" s="29"/>
      <c r="AU12" s="29"/>
      <c r="AV12" s="23"/>
      <c r="BE12" s="23"/>
    </row>
    <row r="13" spans="1:57" x14ac:dyDescent="0.25">
      <c r="A13" s="1">
        <v>664</v>
      </c>
      <c r="B13" s="25"/>
      <c r="C13" s="25">
        <v>1</v>
      </c>
      <c r="D13" s="25"/>
      <c r="E13" s="25"/>
      <c r="F13" s="25"/>
      <c r="G13" s="31"/>
      <c r="H13" s="26">
        <v>1</v>
      </c>
      <c r="I13" s="26"/>
      <c r="J13" s="26"/>
      <c r="K13" s="26"/>
      <c r="L13" s="20"/>
      <c r="M13" s="1"/>
      <c r="N13" s="25"/>
      <c r="O13" s="25"/>
      <c r="P13" s="25"/>
      <c r="Q13" s="25"/>
      <c r="R13" s="25"/>
      <c r="S13" s="25"/>
      <c r="T13" s="25"/>
      <c r="U13" s="20"/>
      <c r="V13" s="1">
        <v>664</v>
      </c>
      <c r="W13" s="32">
        <v>1</v>
      </c>
      <c r="X13" s="26"/>
      <c r="Y13" s="32">
        <v>1</v>
      </c>
      <c r="Z13" s="26"/>
      <c r="AA13" s="26"/>
      <c r="AB13" s="26"/>
      <c r="AC13" s="26"/>
      <c r="AD13" s="20"/>
      <c r="AN13" s="28"/>
      <c r="AO13" s="29"/>
      <c r="AP13" s="29"/>
      <c r="AQ13" s="29"/>
      <c r="AR13" s="29"/>
      <c r="AS13" s="29"/>
      <c r="AT13" s="29"/>
      <c r="AU13" s="29"/>
      <c r="AV13" s="23"/>
      <c r="BE13" s="23"/>
    </row>
    <row r="14" spans="1:57" x14ac:dyDescent="0.25">
      <c r="A14" s="1">
        <v>665</v>
      </c>
      <c r="B14" s="25"/>
      <c r="C14" s="25">
        <v>1</v>
      </c>
      <c r="D14" s="25"/>
      <c r="E14" s="25"/>
      <c r="F14" s="25"/>
      <c r="G14" s="31"/>
      <c r="H14" s="26">
        <v>1</v>
      </c>
      <c r="I14" s="26"/>
      <c r="J14" s="26"/>
      <c r="K14" s="26"/>
      <c r="L14" s="20"/>
      <c r="M14" s="1"/>
      <c r="N14" s="25"/>
      <c r="O14" s="25"/>
      <c r="P14" s="25"/>
      <c r="Q14" s="25"/>
      <c r="R14" s="25"/>
      <c r="S14" s="25"/>
      <c r="T14" s="25"/>
      <c r="U14" s="20"/>
      <c r="V14" s="1">
        <v>665</v>
      </c>
      <c r="W14" s="32">
        <v>1</v>
      </c>
      <c r="X14" s="26"/>
      <c r="Y14" s="32">
        <v>1</v>
      </c>
      <c r="Z14" s="26"/>
      <c r="AA14" s="26"/>
      <c r="AB14" s="26"/>
      <c r="AC14" s="26"/>
      <c r="AD14" s="20"/>
      <c r="AN14" s="28"/>
      <c r="AO14" s="29"/>
      <c r="AP14" s="29"/>
      <c r="AQ14" s="29"/>
      <c r="AR14" s="29"/>
      <c r="AS14" s="29"/>
      <c r="AT14" s="29"/>
      <c r="AU14" s="29"/>
      <c r="AV14" s="23"/>
      <c r="BE14" s="23"/>
    </row>
    <row r="15" spans="1:57" x14ac:dyDescent="0.25">
      <c r="A15" s="1">
        <v>666</v>
      </c>
      <c r="B15" s="25"/>
      <c r="C15" s="25">
        <v>1</v>
      </c>
      <c r="D15" s="25"/>
      <c r="E15" s="25"/>
      <c r="F15" s="25"/>
      <c r="G15" s="31"/>
      <c r="H15" s="26">
        <v>1</v>
      </c>
      <c r="I15" s="26"/>
      <c r="J15" s="26"/>
      <c r="K15" s="26"/>
      <c r="L15" s="20"/>
      <c r="M15" s="1"/>
      <c r="N15" s="25"/>
      <c r="O15" s="25"/>
      <c r="P15" s="25"/>
      <c r="Q15" s="25"/>
      <c r="R15" s="25"/>
      <c r="S15" s="25"/>
      <c r="T15" s="25"/>
      <c r="U15" s="20"/>
      <c r="V15" s="1">
        <v>666</v>
      </c>
      <c r="W15" s="32">
        <v>1</v>
      </c>
      <c r="X15" s="26"/>
      <c r="Y15" s="32">
        <v>1</v>
      </c>
      <c r="Z15" s="26"/>
      <c r="AA15" s="26"/>
      <c r="AB15" s="26"/>
      <c r="AC15" s="26"/>
      <c r="AD15" s="20"/>
      <c r="AN15" s="28"/>
      <c r="AO15" s="29"/>
      <c r="AP15" s="29"/>
      <c r="AQ15" s="29"/>
      <c r="AR15" s="29"/>
      <c r="AS15" s="29"/>
      <c r="AT15" s="29"/>
      <c r="AU15" s="29"/>
      <c r="AV15" s="23"/>
      <c r="BE15" s="23"/>
    </row>
    <row r="16" spans="1:57" x14ac:dyDescent="0.25">
      <c r="A16" s="1">
        <v>667</v>
      </c>
      <c r="B16" s="25"/>
      <c r="C16" s="25">
        <v>1</v>
      </c>
      <c r="D16" s="25"/>
      <c r="E16" s="25"/>
      <c r="F16" s="25"/>
      <c r="G16" s="31"/>
      <c r="H16" s="26">
        <v>1</v>
      </c>
      <c r="I16" s="26"/>
      <c r="J16" s="26"/>
      <c r="K16" s="26"/>
      <c r="L16" s="20"/>
      <c r="M16" s="1"/>
      <c r="N16" s="25"/>
      <c r="O16" s="25"/>
      <c r="P16" s="25"/>
      <c r="Q16" s="25"/>
      <c r="R16" s="25"/>
      <c r="S16" s="25"/>
      <c r="T16" s="25"/>
      <c r="U16" s="20"/>
      <c r="V16" s="1">
        <v>667</v>
      </c>
      <c r="W16" s="32">
        <v>1</v>
      </c>
      <c r="X16" s="26"/>
      <c r="Y16" s="32">
        <v>1</v>
      </c>
      <c r="Z16" s="26"/>
      <c r="AA16" s="26"/>
      <c r="AB16" s="26"/>
      <c r="AC16" s="26"/>
      <c r="AD16" s="20"/>
      <c r="AN16" s="28"/>
      <c r="AO16" s="29"/>
      <c r="AP16" s="29"/>
      <c r="AQ16" s="29"/>
      <c r="AR16" s="29"/>
      <c r="AS16" s="29"/>
      <c r="AT16" s="29"/>
      <c r="AU16" s="29"/>
      <c r="AV16" s="23"/>
      <c r="BE16" s="23"/>
    </row>
    <row r="17" spans="1:57" x14ac:dyDescent="0.25">
      <c r="A17" s="1">
        <v>668</v>
      </c>
      <c r="B17" s="25"/>
      <c r="C17" s="25">
        <v>1</v>
      </c>
      <c r="D17" s="25"/>
      <c r="E17" s="25"/>
      <c r="F17" s="25"/>
      <c r="G17" s="31"/>
      <c r="H17" s="26"/>
      <c r="I17" s="26"/>
      <c r="J17" s="26">
        <v>1</v>
      </c>
      <c r="K17" s="26"/>
      <c r="L17" s="20"/>
      <c r="M17" s="1"/>
      <c r="N17" s="25"/>
      <c r="O17" s="25"/>
      <c r="P17" s="25"/>
      <c r="Q17" s="25"/>
      <c r="R17" s="25"/>
      <c r="S17" s="25"/>
      <c r="T17" s="25"/>
      <c r="U17" s="20"/>
      <c r="V17" s="1">
        <v>668</v>
      </c>
      <c r="W17" s="32">
        <v>1</v>
      </c>
      <c r="X17" s="26"/>
      <c r="Y17" s="26"/>
      <c r="Z17" s="26"/>
      <c r="AA17" s="26">
        <v>1</v>
      </c>
      <c r="AB17" s="26"/>
      <c r="AC17" s="26"/>
      <c r="AD17" s="20"/>
      <c r="AN17" s="28"/>
      <c r="AO17" s="29"/>
      <c r="AP17" s="29"/>
      <c r="AQ17" s="29"/>
      <c r="AR17" s="29"/>
      <c r="AS17" s="29"/>
      <c r="AT17" s="29"/>
      <c r="AU17" s="29"/>
      <c r="AV17" s="23"/>
      <c r="BE17" s="23"/>
    </row>
    <row r="18" spans="1:57" x14ac:dyDescent="0.25">
      <c r="A18" s="1">
        <v>669</v>
      </c>
      <c r="B18" s="25">
        <v>1</v>
      </c>
      <c r="C18" s="25"/>
      <c r="D18" s="25"/>
      <c r="E18" s="25"/>
      <c r="F18" s="25"/>
      <c r="G18" s="31"/>
      <c r="H18" s="26"/>
      <c r="I18" s="26">
        <v>1</v>
      </c>
      <c r="J18" s="26"/>
      <c r="K18" s="26"/>
      <c r="L18" s="20"/>
      <c r="M18" s="1">
        <v>669</v>
      </c>
      <c r="N18" s="25">
        <v>1</v>
      </c>
      <c r="O18" s="25"/>
      <c r="P18" s="25"/>
      <c r="Q18" s="25">
        <v>1</v>
      </c>
      <c r="R18" s="25"/>
      <c r="S18" s="25"/>
      <c r="T18" s="25"/>
      <c r="U18" s="20"/>
      <c r="V18" s="46"/>
      <c r="W18" s="26"/>
      <c r="X18" s="26"/>
      <c r="Y18" s="26"/>
      <c r="Z18" s="26"/>
      <c r="AA18" s="26"/>
      <c r="AB18" s="26"/>
      <c r="AC18" s="26"/>
      <c r="AD18" s="20"/>
      <c r="AN18" s="28"/>
      <c r="AO18" s="29"/>
      <c r="AP18" s="29"/>
      <c r="AQ18" s="29"/>
      <c r="AR18" s="29"/>
      <c r="AS18" s="29"/>
      <c r="AT18" s="29"/>
      <c r="AU18" s="29"/>
      <c r="AV18" s="23"/>
      <c r="BE18" s="23"/>
    </row>
    <row r="19" spans="1:57" x14ac:dyDescent="0.25">
      <c r="A19" s="1" t="s">
        <v>470</v>
      </c>
      <c r="B19" s="25"/>
      <c r="C19" s="25">
        <v>1</v>
      </c>
      <c r="D19" s="25"/>
      <c r="E19" s="25"/>
      <c r="F19" s="25"/>
      <c r="G19" s="31"/>
      <c r="H19" s="26"/>
      <c r="I19" s="26">
        <v>1</v>
      </c>
      <c r="J19" s="26"/>
      <c r="K19" s="26"/>
      <c r="L19" s="20"/>
      <c r="M19" s="1"/>
      <c r="N19" s="25"/>
      <c r="O19" s="25"/>
      <c r="P19" s="25"/>
      <c r="Q19" s="25"/>
      <c r="R19" s="25"/>
      <c r="S19" s="25"/>
      <c r="T19" s="25"/>
      <c r="U19" s="20"/>
      <c r="V19" s="1" t="s">
        <v>470</v>
      </c>
      <c r="W19" s="32">
        <v>1</v>
      </c>
      <c r="X19" s="26"/>
      <c r="Y19" s="26"/>
      <c r="Z19" s="26">
        <v>1</v>
      </c>
      <c r="AA19" s="26"/>
      <c r="AB19" s="26"/>
      <c r="AC19" s="26"/>
      <c r="AD19" s="20"/>
      <c r="AN19" s="28"/>
      <c r="AO19" s="29"/>
      <c r="AP19" s="29"/>
      <c r="AQ19" s="29"/>
      <c r="AR19" s="29"/>
      <c r="AS19" s="29"/>
      <c r="AT19" s="29"/>
      <c r="AU19" s="29"/>
      <c r="AV19" s="23"/>
      <c r="BE19" s="23"/>
    </row>
    <row r="20" spans="1:57" x14ac:dyDescent="0.25">
      <c r="A20" s="1">
        <v>671</v>
      </c>
      <c r="B20" s="25"/>
      <c r="C20" s="25">
        <v>1</v>
      </c>
      <c r="D20" s="25"/>
      <c r="E20" s="25"/>
      <c r="F20" s="25"/>
      <c r="G20" s="31"/>
      <c r="H20" s="26">
        <v>1</v>
      </c>
      <c r="I20" s="26"/>
      <c r="J20" s="26"/>
      <c r="K20" s="26"/>
      <c r="L20" s="20"/>
      <c r="M20" s="1"/>
      <c r="N20" s="25"/>
      <c r="O20" s="25"/>
      <c r="P20" s="25"/>
      <c r="Q20" s="25"/>
      <c r="R20" s="25"/>
      <c r="S20" s="25"/>
      <c r="T20" s="25"/>
      <c r="U20" s="20"/>
      <c r="V20" s="1">
        <v>671</v>
      </c>
      <c r="W20" s="32">
        <v>1</v>
      </c>
      <c r="X20" s="26"/>
      <c r="Y20" s="26">
        <v>1</v>
      </c>
      <c r="Z20" s="26"/>
      <c r="AA20" s="26"/>
      <c r="AB20" s="26"/>
      <c r="AC20" s="26"/>
      <c r="AD20" s="20"/>
      <c r="AN20" s="28"/>
      <c r="AO20" s="29"/>
      <c r="AP20" s="29"/>
      <c r="AQ20" s="29"/>
      <c r="AR20" s="29"/>
      <c r="AS20" s="29"/>
      <c r="AT20" s="29"/>
      <c r="AU20" s="29"/>
      <c r="AV20" s="23"/>
      <c r="BE20" s="23"/>
    </row>
    <row r="21" spans="1:57" x14ac:dyDescent="0.25">
      <c r="A21" s="1">
        <v>672</v>
      </c>
      <c r="B21" s="25"/>
      <c r="C21" s="25">
        <v>1</v>
      </c>
      <c r="D21" s="25"/>
      <c r="E21" s="25"/>
      <c r="F21" s="25"/>
      <c r="G21" s="31"/>
      <c r="H21" s="26">
        <v>1</v>
      </c>
      <c r="I21" s="26"/>
      <c r="J21" s="26"/>
      <c r="K21" s="26"/>
      <c r="L21" s="20"/>
      <c r="M21" s="1"/>
      <c r="N21" s="25"/>
      <c r="O21" s="25"/>
      <c r="P21" s="25"/>
      <c r="Q21" s="25"/>
      <c r="R21" s="25"/>
      <c r="S21" s="25"/>
      <c r="T21" s="25"/>
      <c r="U21" s="20"/>
      <c r="V21" s="1">
        <v>672</v>
      </c>
      <c r="W21" s="32">
        <v>1</v>
      </c>
      <c r="X21" s="26"/>
      <c r="Y21" s="26">
        <v>1</v>
      </c>
      <c r="Z21" s="26"/>
      <c r="AA21" s="26"/>
      <c r="AB21" s="26"/>
      <c r="AC21" s="26"/>
      <c r="AD21" s="20"/>
      <c r="AN21" s="28"/>
      <c r="AO21" s="29"/>
      <c r="AP21" s="29"/>
      <c r="AQ21" s="29"/>
      <c r="AR21" s="29"/>
      <c r="AS21" s="29"/>
      <c r="AT21" s="29"/>
      <c r="AU21" s="29"/>
      <c r="AV21" s="23"/>
      <c r="BE21" s="23"/>
    </row>
    <row r="22" spans="1:57" x14ac:dyDescent="0.25">
      <c r="A22" s="1">
        <v>673</v>
      </c>
      <c r="B22" s="25"/>
      <c r="C22" s="25">
        <v>1</v>
      </c>
      <c r="D22" s="25"/>
      <c r="E22" s="25"/>
      <c r="F22" s="25"/>
      <c r="G22" s="31"/>
      <c r="H22" s="26">
        <v>1</v>
      </c>
      <c r="I22" s="26"/>
      <c r="J22" s="26"/>
      <c r="K22" s="26"/>
      <c r="L22" s="20"/>
      <c r="M22" s="1"/>
      <c r="N22" s="25"/>
      <c r="O22" s="25"/>
      <c r="P22" s="25"/>
      <c r="Q22" s="25"/>
      <c r="R22" s="25"/>
      <c r="S22" s="25"/>
      <c r="T22" s="25"/>
      <c r="U22" s="20"/>
      <c r="V22" s="1">
        <v>673</v>
      </c>
      <c r="W22" s="32">
        <v>1</v>
      </c>
      <c r="X22" s="26"/>
      <c r="Y22" s="26">
        <v>1</v>
      </c>
      <c r="Z22" s="26"/>
      <c r="AA22" s="26"/>
      <c r="AB22" s="26"/>
      <c r="AC22" s="26"/>
      <c r="AD22" s="20"/>
      <c r="AN22" s="28"/>
      <c r="AO22" s="29"/>
      <c r="AP22" s="29"/>
      <c r="AQ22" s="29"/>
      <c r="AR22" s="29"/>
      <c r="AS22" s="29"/>
      <c r="AT22" s="29"/>
      <c r="AU22" s="29"/>
      <c r="AV22" s="23"/>
      <c r="BE22" s="23"/>
    </row>
    <row r="23" spans="1:57" x14ac:dyDescent="0.25">
      <c r="A23" s="1">
        <v>674</v>
      </c>
      <c r="B23" s="25">
        <v>1</v>
      </c>
      <c r="C23" s="25"/>
      <c r="D23" s="25"/>
      <c r="E23" s="25"/>
      <c r="F23" s="25"/>
      <c r="G23" s="31"/>
      <c r="H23" s="26"/>
      <c r="I23" s="26"/>
      <c r="J23" s="26"/>
      <c r="K23" s="26">
        <v>1</v>
      </c>
      <c r="L23" s="20"/>
      <c r="M23" s="1">
        <v>674</v>
      </c>
      <c r="N23" s="25">
        <v>1</v>
      </c>
      <c r="O23" s="25"/>
      <c r="P23" s="25"/>
      <c r="Q23" s="25"/>
      <c r="R23" s="25"/>
      <c r="S23" s="25">
        <v>1</v>
      </c>
      <c r="T23" s="25"/>
      <c r="U23" s="20"/>
      <c r="V23" s="46"/>
      <c r="W23" s="26"/>
      <c r="X23" s="26"/>
      <c r="Y23" s="26"/>
      <c r="Z23" s="26"/>
      <c r="AA23" s="26"/>
      <c r="AB23" s="26"/>
      <c r="AC23" s="26"/>
      <c r="AD23" s="20"/>
      <c r="AN23" s="28"/>
      <c r="AO23" s="29"/>
      <c r="AP23" s="29"/>
      <c r="AQ23" s="29"/>
      <c r="AR23" s="29"/>
      <c r="AS23" s="29"/>
      <c r="AT23" s="29"/>
      <c r="AU23" s="29"/>
      <c r="AV23" s="23"/>
      <c r="BE23" s="23"/>
    </row>
    <row r="24" spans="1:57" x14ac:dyDescent="0.25">
      <c r="A24" s="1">
        <v>675</v>
      </c>
      <c r="B24" s="25"/>
      <c r="C24" s="25">
        <v>1</v>
      </c>
      <c r="D24" s="25"/>
      <c r="E24" s="25"/>
      <c r="F24" s="25"/>
      <c r="G24" s="31"/>
      <c r="H24" s="26">
        <v>1</v>
      </c>
      <c r="I24" s="26"/>
      <c r="J24" s="26"/>
      <c r="K24" s="26"/>
      <c r="L24" s="20"/>
      <c r="M24" s="1"/>
      <c r="N24" s="25"/>
      <c r="O24" s="25"/>
      <c r="P24" s="25"/>
      <c r="Q24" s="25"/>
      <c r="R24" s="25"/>
      <c r="S24" s="25"/>
      <c r="T24" s="25"/>
      <c r="U24" s="20"/>
      <c r="V24" s="1">
        <v>675</v>
      </c>
      <c r="W24" s="32">
        <v>1</v>
      </c>
      <c r="X24" s="26"/>
      <c r="Y24" s="32">
        <v>1</v>
      </c>
      <c r="Z24" s="26"/>
      <c r="AA24" s="26"/>
      <c r="AB24" s="26"/>
      <c r="AC24" s="26"/>
      <c r="AD24" s="20"/>
      <c r="AN24" s="28"/>
      <c r="AO24" s="29"/>
      <c r="AP24" s="29"/>
      <c r="AQ24" s="29"/>
      <c r="AR24" s="29"/>
      <c r="AS24" s="29"/>
      <c r="AT24" s="29"/>
      <c r="AU24" s="29"/>
      <c r="AV24" s="23"/>
      <c r="BE24" s="23"/>
    </row>
    <row r="25" spans="1:57" x14ac:dyDescent="0.25">
      <c r="A25" s="1">
        <v>676</v>
      </c>
      <c r="B25" s="25"/>
      <c r="C25" s="25">
        <v>1</v>
      </c>
      <c r="D25" s="25"/>
      <c r="E25" s="25"/>
      <c r="F25" s="25"/>
      <c r="G25" s="31"/>
      <c r="H25" s="26">
        <v>1</v>
      </c>
      <c r="I25" s="26"/>
      <c r="J25" s="26"/>
      <c r="K25" s="26"/>
      <c r="L25" s="20"/>
      <c r="M25" s="1"/>
      <c r="N25" s="25"/>
      <c r="O25" s="25"/>
      <c r="P25" s="25"/>
      <c r="Q25" s="25"/>
      <c r="R25" s="25"/>
      <c r="S25" s="25"/>
      <c r="T25" s="25"/>
      <c r="U25" s="20"/>
      <c r="V25" s="1">
        <v>676</v>
      </c>
      <c r="W25" s="32">
        <v>1</v>
      </c>
      <c r="X25" s="26"/>
      <c r="Y25" s="32">
        <v>1</v>
      </c>
      <c r="Z25" s="26"/>
      <c r="AA25" s="26"/>
      <c r="AB25" s="26"/>
      <c r="AC25" s="26"/>
      <c r="AD25" s="20"/>
      <c r="AN25" s="28"/>
      <c r="AO25" s="29"/>
      <c r="AP25" s="29"/>
      <c r="AQ25" s="29"/>
      <c r="AR25" s="29"/>
      <c r="AS25" s="29"/>
      <c r="AT25" s="29"/>
      <c r="AU25" s="29"/>
      <c r="AV25" s="23"/>
      <c r="BE25" s="23"/>
    </row>
    <row r="26" spans="1:57" x14ac:dyDescent="0.25">
      <c r="A26" s="1">
        <v>677</v>
      </c>
      <c r="B26" s="25">
        <v>1</v>
      </c>
      <c r="C26" s="25"/>
      <c r="D26" s="25"/>
      <c r="E26" s="25"/>
      <c r="F26" s="25"/>
      <c r="G26" s="31"/>
      <c r="H26" s="26">
        <v>1</v>
      </c>
      <c r="I26" s="26"/>
      <c r="J26" s="26"/>
      <c r="K26" s="26"/>
      <c r="L26" s="20"/>
      <c r="M26" s="1">
        <v>677</v>
      </c>
      <c r="N26" s="25">
        <v>1</v>
      </c>
      <c r="O26" s="25"/>
      <c r="P26" s="25">
        <v>1</v>
      </c>
      <c r="Q26" s="25"/>
      <c r="R26" s="25"/>
      <c r="S26" s="25"/>
      <c r="T26" s="25"/>
      <c r="U26" s="20"/>
      <c r="V26" s="46"/>
      <c r="W26" s="26"/>
      <c r="X26" s="26"/>
      <c r="Y26" s="32"/>
      <c r="Z26" s="26"/>
      <c r="AA26" s="26"/>
      <c r="AB26" s="26"/>
      <c r="AC26" s="26"/>
      <c r="AD26" s="20"/>
      <c r="AN26" s="28"/>
      <c r="AO26" s="29"/>
      <c r="AP26" s="29"/>
      <c r="AQ26" s="29"/>
      <c r="AR26" s="29"/>
      <c r="AS26" s="29"/>
      <c r="AT26" s="29"/>
      <c r="AU26" s="29"/>
      <c r="AV26" s="23"/>
      <c r="BE26" s="23"/>
    </row>
    <row r="27" spans="1:57" x14ac:dyDescent="0.25">
      <c r="A27" s="8" t="s">
        <v>4</v>
      </c>
      <c r="B27">
        <f t="shared" ref="B27:L27" si="0">SUM(B4:B26)</f>
        <v>3</v>
      </c>
      <c r="C27">
        <f t="shared" si="0"/>
        <v>20</v>
      </c>
      <c r="D27">
        <f t="shared" si="0"/>
        <v>0</v>
      </c>
      <c r="E27">
        <f t="shared" si="0"/>
        <v>0</v>
      </c>
      <c r="F27">
        <f t="shared" si="0"/>
        <v>0</v>
      </c>
      <c r="G27" s="28">
        <f t="shared" si="0"/>
        <v>0</v>
      </c>
      <c r="H27" s="29">
        <f t="shared" si="0"/>
        <v>16</v>
      </c>
      <c r="I27" s="29">
        <f t="shared" si="0"/>
        <v>2</v>
      </c>
      <c r="J27" s="29">
        <f t="shared" si="0"/>
        <v>2</v>
      </c>
      <c r="K27" s="29">
        <f t="shared" si="0"/>
        <v>3</v>
      </c>
      <c r="L27" s="23">
        <f t="shared" si="0"/>
        <v>0</v>
      </c>
      <c r="N27" s="25">
        <f t="shared" ref="N27:T27" si="1">SUM(N4:N26)</f>
        <v>3</v>
      </c>
      <c r="O27" s="25">
        <f t="shared" si="1"/>
        <v>0</v>
      </c>
      <c r="P27" s="25">
        <f t="shared" si="1"/>
        <v>1</v>
      </c>
      <c r="Q27" s="25">
        <f t="shared" si="1"/>
        <v>1</v>
      </c>
      <c r="R27" s="25">
        <f t="shared" si="1"/>
        <v>0</v>
      </c>
      <c r="S27" s="25">
        <f t="shared" si="1"/>
        <v>1</v>
      </c>
      <c r="T27" s="25">
        <f t="shared" si="1"/>
        <v>0</v>
      </c>
      <c r="U27" s="20">
        <f>IF(SUM(O27:T27)=N27,N27,"Error")</f>
        <v>3</v>
      </c>
      <c r="V27" s="28"/>
      <c r="W27" s="26">
        <f>SUM(W4:W26)</f>
        <v>20</v>
      </c>
      <c r="X27" s="26">
        <f t="shared" ref="X27:AC27" si="2">SUM(X4:X26)</f>
        <v>0</v>
      </c>
      <c r="Y27" s="26">
        <f t="shared" si="2"/>
        <v>15</v>
      </c>
      <c r="Z27" s="26">
        <f t="shared" si="2"/>
        <v>1</v>
      </c>
      <c r="AA27" s="26">
        <f t="shared" si="2"/>
        <v>2</v>
      </c>
      <c r="AB27" s="26">
        <f t="shared" si="2"/>
        <v>2</v>
      </c>
      <c r="AC27" s="26">
        <f t="shared" si="2"/>
        <v>0</v>
      </c>
      <c r="AD27" s="20">
        <f>IF(SUM(X27:AC27)=W27,W27,"Error")</f>
        <v>20</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05A06F17-213F-4A57-B87B-C934356FDC3C}"/>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E27"/>
  <sheetViews>
    <sheetView workbookViewId="0">
      <selection activeCell="A27" sqref="A27"/>
    </sheetView>
  </sheetViews>
  <sheetFormatPr defaultRowHeight="15" x14ac:dyDescent="0.25"/>
  <cols>
    <col min="1" max="1" width="13" customWidth="1"/>
    <col min="2" max="2" width="6.28515625" customWidth="1"/>
    <col min="3" max="3" width="8.5703125" customWidth="1"/>
    <col min="4" max="4" width="8.28515625" customWidth="1"/>
    <col min="5" max="5" width="10.28515625" customWidth="1"/>
    <col min="6" max="6" width="7" customWidth="1"/>
    <col min="7" max="7" width="5.42578125" customWidth="1"/>
    <col min="8" max="8" width="6" customWidth="1"/>
    <col min="10" max="10" width="6.7109375" customWidth="1"/>
    <col min="11" max="11" width="7.7109375" customWidth="1"/>
    <col min="13" max="13" width="12.85546875" customWidth="1"/>
    <col min="14" max="14" width="7" customWidth="1"/>
    <col min="15" max="15" width="6.42578125" customWidth="1"/>
    <col min="16" max="16" width="5.85546875" customWidth="1"/>
    <col min="18" max="18" width="5.42578125" customWidth="1"/>
    <col min="19" max="19" width="7.5703125" customWidth="1"/>
    <col min="22" max="22" width="12.28515625" customWidth="1"/>
    <col min="31" max="31" width="12.28515625" customWidth="1"/>
    <col min="32" max="33" width="5.42578125" customWidth="1"/>
    <col min="34" max="34" width="6" customWidth="1"/>
    <col min="36" max="36" width="6.85546875" customWidth="1"/>
    <col min="37" max="37" width="6"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678</v>
      </c>
      <c r="B4" s="25"/>
      <c r="C4" s="25">
        <v>1</v>
      </c>
      <c r="D4" s="25"/>
      <c r="E4" s="25"/>
      <c r="F4" s="25"/>
      <c r="G4" s="30"/>
      <c r="H4" s="27">
        <v>1</v>
      </c>
      <c r="I4" s="27"/>
      <c r="J4" s="27"/>
      <c r="K4" s="27"/>
      <c r="L4" s="19"/>
      <c r="N4" s="25"/>
      <c r="O4" s="25"/>
      <c r="P4" s="25"/>
      <c r="Q4" s="25"/>
      <c r="R4" s="25"/>
      <c r="S4" s="25"/>
      <c r="T4" s="25"/>
      <c r="U4" s="19"/>
      <c r="V4" s="1">
        <v>678</v>
      </c>
      <c r="W4" s="27">
        <v>1</v>
      </c>
      <c r="X4" s="27"/>
      <c r="Y4" s="27">
        <v>1</v>
      </c>
      <c r="Z4" s="27"/>
      <c r="AA4" s="27"/>
      <c r="AB4" s="27"/>
      <c r="AC4" s="27"/>
      <c r="AD4" s="19"/>
      <c r="AE4" s="25"/>
      <c r="AF4" s="25"/>
      <c r="AG4" s="25"/>
      <c r="AH4" s="25"/>
      <c r="AI4" s="25"/>
      <c r="AJ4" s="25"/>
      <c r="AK4" s="25"/>
      <c r="AL4" s="25"/>
      <c r="AM4" s="25"/>
      <c r="AN4" s="37"/>
      <c r="AO4" s="38"/>
      <c r="AP4" s="38"/>
      <c r="AQ4" s="38"/>
      <c r="AR4" s="38"/>
      <c r="AS4" s="38"/>
      <c r="AT4" s="38"/>
      <c r="AU4" s="38"/>
      <c r="AV4" s="39"/>
      <c r="BE4" s="39"/>
    </row>
    <row r="5" spans="1:57" x14ac:dyDescent="0.25">
      <c r="A5" s="1">
        <v>679</v>
      </c>
      <c r="B5" s="25"/>
      <c r="C5" s="25">
        <v>1</v>
      </c>
      <c r="D5" s="25"/>
      <c r="E5" s="25"/>
      <c r="F5" s="25"/>
      <c r="G5" s="31"/>
      <c r="H5" s="26">
        <v>1</v>
      </c>
      <c r="I5" s="26"/>
      <c r="J5" s="26"/>
      <c r="K5" s="26"/>
      <c r="L5" s="20"/>
      <c r="N5" s="25"/>
      <c r="O5" s="25"/>
      <c r="P5" s="25"/>
      <c r="Q5" s="25"/>
      <c r="R5" s="25"/>
      <c r="S5" s="25"/>
      <c r="T5" s="25"/>
      <c r="U5" s="20"/>
      <c r="V5" s="1">
        <v>679</v>
      </c>
      <c r="W5" s="26">
        <v>1</v>
      </c>
      <c r="X5" s="26"/>
      <c r="Y5" s="26">
        <v>1</v>
      </c>
      <c r="Z5" s="26"/>
      <c r="AA5" s="26"/>
      <c r="AB5" s="26"/>
      <c r="AC5" s="26"/>
      <c r="AD5" s="20"/>
      <c r="AE5" s="25"/>
      <c r="AF5" s="25"/>
      <c r="AG5" s="25"/>
      <c r="AH5" s="25"/>
      <c r="AI5" s="25"/>
      <c r="AJ5" s="25"/>
      <c r="AK5" s="25"/>
      <c r="AL5" s="25"/>
      <c r="AM5" s="25"/>
      <c r="AN5" s="28"/>
      <c r="AO5" s="29"/>
      <c r="AP5" s="29"/>
      <c r="AQ5" s="29"/>
      <c r="AR5" s="29"/>
      <c r="AS5" s="29"/>
      <c r="AT5" s="29"/>
      <c r="AU5" s="29"/>
      <c r="AV5" s="23"/>
      <c r="BE5" s="23"/>
    </row>
    <row r="6" spans="1:57" x14ac:dyDescent="0.25">
      <c r="A6" s="1">
        <v>680</v>
      </c>
      <c r="B6" s="25"/>
      <c r="C6" s="25">
        <v>1</v>
      </c>
      <c r="D6" s="25"/>
      <c r="E6" s="25"/>
      <c r="F6" s="25"/>
      <c r="G6" s="31"/>
      <c r="H6" s="26">
        <v>1</v>
      </c>
      <c r="I6" s="26"/>
      <c r="J6" s="26"/>
      <c r="K6" s="26"/>
      <c r="L6" s="20"/>
      <c r="N6" s="25"/>
      <c r="O6" s="25"/>
      <c r="P6" s="25"/>
      <c r="Q6" s="25"/>
      <c r="R6" s="25"/>
      <c r="S6" s="25"/>
      <c r="T6" s="25"/>
      <c r="U6" s="20"/>
      <c r="V6" s="1">
        <v>680</v>
      </c>
      <c r="W6" s="26">
        <v>1</v>
      </c>
      <c r="X6" s="26"/>
      <c r="Y6" s="26">
        <v>1</v>
      </c>
      <c r="Z6" s="26"/>
      <c r="AA6" s="26"/>
      <c r="AB6" s="26"/>
      <c r="AC6" s="26"/>
      <c r="AD6" s="20"/>
      <c r="AE6" s="25"/>
      <c r="AF6" s="25"/>
      <c r="AG6" s="25"/>
      <c r="AH6" s="25"/>
      <c r="AI6" s="25"/>
      <c r="AJ6" s="25"/>
      <c r="AK6" s="25"/>
      <c r="AL6" s="25"/>
      <c r="AM6" s="25"/>
      <c r="AN6" s="28"/>
      <c r="AO6" s="29"/>
      <c r="AP6" s="29"/>
      <c r="AQ6" s="29"/>
      <c r="AR6" s="29"/>
      <c r="AS6" s="29"/>
      <c r="AT6" s="29"/>
      <c r="AU6" s="29"/>
      <c r="AV6" s="23"/>
      <c r="BE6" s="23"/>
    </row>
    <row r="7" spans="1:57" x14ac:dyDescent="0.25">
      <c r="A7" s="1">
        <v>681</v>
      </c>
      <c r="B7" s="25"/>
      <c r="C7" s="25">
        <v>1</v>
      </c>
      <c r="D7" s="25"/>
      <c r="E7" s="25"/>
      <c r="F7" s="25"/>
      <c r="G7" s="31"/>
      <c r="H7" s="26"/>
      <c r="I7" s="26">
        <v>1</v>
      </c>
      <c r="J7" s="26"/>
      <c r="K7" s="26"/>
      <c r="L7" s="20"/>
      <c r="N7" s="25"/>
      <c r="O7" s="25"/>
      <c r="P7" s="25"/>
      <c r="Q7" s="25"/>
      <c r="R7" s="25"/>
      <c r="S7" s="25"/>
      <c r="T7" s="25"/>
      <c r="U7" s="20"/>
      <c r="V7" s="1">
        <v>681</v>
      </c>
      <c r="W7" s="32">
        <v>1</v>
      </c>
      <c r="X7" s="26"/>
      <c r="Y7" s="26"/>
      <c r="Z7" s="26">
        <v>1</v>
      </c>
      <c r="AA7" s="26"/>
      <c r="AB7" s="26"/>
      <c r="AC7" s="26"/>
      <c r="AD7" s="20"/>
      <c r="AE7" s="25"/>
      <c r="AF7" s="25"/>
      <c r="AG7" s="25"/>
      <c r="AH7" s="25"/>
      <c r="AI7" s="25"/>
      <c r="AJ7" s="25"/>
      <c r="AK7" s="25"/>
      <c r="AL7" s="25"/>
      <c r="AM7" s="25"/>
      <c r="AN7" s="28"/>
      <c r="AO7" s="29"/>
      <c r="AP7" s="29"/>
      <c r="AQ7" s="29"/>
      <c r="AR7" s="29"/>
      <c r="AS7" s="29"/>
      <c r="AT7" s="29"/>
      <c r="AU7" s="29"/>
      <c r="AV7" s="23"/>
      <c r="BE7" s="23"/>
    </row>
    <row r="8" spans="1:57" x14ac:dyDescent="0.25">
      <c r="A8" s="1">
        <v>682</v>
      </c>
      <c r="B8" s="25"/>
      <c r="C8" s="25"/>
      <c r="D8" s="25">
        <v>1</v>
      </c>
      <c r="E8" s="25"/>
      <c r="F8" s="25"/>
      <c r="G8" s="31"/>
      <c r="H8" s="26">
        <v>1</v>
      </c>
      <c r="I8" s="26"/>
      <c r="J8" s="26"/>
      <c r="K8" s="26"/>
      <c r="L8" s="20"/>
      <c r="N8" s="25"/>
      <c r="O8" s="25"/>
      <c r="P8" s="25"/>
      <c r="Q8" s="25"/>
      <c r="R8" s="25"/>
      <c r="S8" s="25"/>
      <c r="T8" s="25"/>
      <c r="U8" s="20"/>
      <c r="V8" s="29"/>
      <c r="W8" s="26"/>
      <c r="X8" s="26"/>
      <c r="Y8" s="26"/>
      <c r="Z8" s="26"/>
      <c r="AA8" s="26"/>
      <c r="AB8" s="26"/>
      <c r="AC8" s="26"/>
      <c r="AD8" s="20"/>
      <c r="AE8" s="17">
        <v>682</v>
      </c>
      <c r="AF8" s="25">
        <v>1</v>
      </c>
      <c r="AG8" s="25"/>
      <c r="AH8" s="25">
        <v>1</v>
      </c>
      <c r="AI8" s="25"/>
      <c r="AJ8" s="25"/>
      <c r="AK8" s="25"/>
      <c r="AL8" s="25"/>
      <c r="AM8" s="25"/>
      <c r="AN8" s="28"/>
      <c r="AO8" s="29"/>
      <c r="AP8" s="29"/>
      <c r="AQ8" s="29"/>
      <c r="AR8" s="29"/>
      <c r="AS8" s="29"/>
      <c r="AT8" s="29"/>
      <c r="AU8" s="29"/>
      <c r="AV8" s="23"/>
      <c r="BE8" s="23"/>
    </row>
    <row r="9" spans="1:57" x14ac:dyDescent="0.25">
      <c r="A9" s="1">
        <v>683</v>
      </c>
      <c r="B9" s="25">
        <v>1</v>
      </c>
      <c r="C9" s="25"/>
      <c r="D9" s="25"/>
      <c r="E9" s="25"/>
      <c r="F9" s="25"/>
      <c r="G9" s="31"/>
      <c r="H9" s="26"/>
      <c r="I9" s="26"/>
      <c r="J9" s="26"/>
      <c r="K9" s="26">
        <v>1</v>
      </c>
      <c r="L9" s="20"/>
      <c r="M9" s="1">
        <v>683</v>
      </c>
      <c r="N9" s="25">
        <v>1</v>
      </c>
      <c r="O9" s="25"/>
      <c r="P9" s="25"/>
      <c r="Q9" s="25"/>
      <c r="R9" s="25"/>
      <c r="S9" s="25">
        <v>1</v>
      </c>
      <c r="T9" s="25"/>
      <c r="U9" s="20"/>
      <c r="W9" s="26"/>
      <c r="X9" s="26"/>
      <c r="Y9" s="26"/>
      <c r="Z9" s="26"/>
      <c r="AA9" s="26"/>
      <c r="AB9" s="26"/>
      <c r="AC9" s="26"/>
      <c r="AD9" s="20"/>
      <c r="AE9" s="25"/>
      <c r="AF9" s="25"/>
      <c r="AG9" s="25"/>
      <c r="AH9" s="25"/>
      <c r="AI9" s="25"/>
      <c r="AJ9" s="25"/>
      <c r="AK9" s="25"/>
      <c r="AL9" s="25"/>
      <c r="AM9" s="25"/>
      <c r="AN9" s="28"/>
      <c r="AO9" s="29"/>
      <c r="AP9" s="29"/>
      <c r="AQ9" s="29"/>
      <c r="AR9" s="29"/>
      <c r="AS9" s="29"/>
      <c r="AT9" s="29"/>
      <c r="AU9" s="29"/>
      <c r="AV9" s="23"/>
      <c r="BE9" s="23"/>
    </row>
    <row r="10" spans="1:57" x14ac:dyDescent="0.25">
      <c r="A10" s="1">
        <v>684</v>
      </c>
      <c r="B10" s="25"/>
      <c r="C10" s="25">
        <v>1</v>
      </c>
      <c r="D10" s="25"/>
      <c r="E10" s="25"/>
      <c r="F10" s="25"/>
      <c r="G10" s="31"/>
      <c r="H10" s="26"/>
      <c r="I10" s="26">
        <v>1</v>
      </c>
      <c r="J10" s="26"/>
      <c r="K10" s="26"/>
      <c r="L10" s="20"/>
      <c r="N10" s="25"/>
      <c r="O10" s="25"/>
      <c r="P10" s="25"/>
      <c r="Q10" s="25"/>
      <c r="R10" s="25"/>
      <c r="S10" s="25"/>
      <c r="T10" s="25"/>
      <c r="U10" s="20"/>
      <c r="V10" s="1">
        <v>684</v>
      </c>
      <c r="W10" s="32">
        <v>1</v>
      </c>
      <c r="X10" s="26"/>
      <c r="Y10" s="26"/>
      <c r="Z10" s="26">
        <v>1</v>
      </c>
      <c r="AA10" s="26"/>
      <c r="AB10" s="26"/>
      <c r="AC10" s="26"/>
      <c r="AD10" s="20"/>
      <c r="AE10" s="25"/>
      <c r="AF10" s="25"/>
      <c r="AG10" s="25"/>
      <c r="AH10" s="25"/>
      <c r="AI10" s="25"/>
      <c r="AJ10" s="25"/>
      <c r="AK10" s="25"/>
      <c r="AL10" s="25"/>
      <c r="AM10" s="25"/>
      <c r="AN10" s="28"/>
      <c r="AO10" s="29"/>
      <c r="AP10" s="29"/>
      <c r="AQ10" s="29"/>
      <c r="AR10" s="29"/>
      <c r="AS10" s="29"/>
      <c r="AT10" s="29"/>
      <c r="AU10" s="29"/>
      <c r="AV10" s="23"/>
      <c r="BE10" s="23"/>
    </row>
    <row r="11" spans="1:57" x14ac:dyDescent="0.25">
      <c r="A11" s="1">
        <v>685</v>
      </c>
      <c r="B11" s="25"/>
      <c r="C11" s="25">
        <v>1</v>
      </c>
      <c r="D11" s="25"/>
      <c r="E11" s="25"/>
      <c r="F11" s="25"/>
      <c r="G11" s="31"/>
      <c r="H11" s="26">
        <v>1</v>
      </c>
      <c r="I11" s="26"/>
      <c r="J11" s="26"/>
      <c r="K11" s="26"/>
      <c r="L11" s="20"/>
      <c r="N11" s="25"/>
      <c r="O11" s="25"/>
      <c r="P11" s="25"/>
      <c r="Q11" s="25"/>
      <c r="R11" s="25"/>
      <c r="S11" s="25"/>
      <c r="T11" s="25"/>
      <c r="U11" s="20"/>
      <c r="V11" s="1" t="s">
        <v>526</v>
      </c>
      <c r="W11" s="32">
        <v>1</v>
      </c>
      <c r="X11" s="26"/>
      <c r="Y11" s="26">
        <v>1</v>
      </c>
      <c r="Z11" s="26"/>
      <c r="AA11" s="26"/>
      <c r="AB11" s="26"/>
      <c r="AC11" s="26"/>
      <c r="AD11" s="20"/>
      <c r="AE11" s="25"/>
      <c r="AF11" s="25"/>
      <c r="AG11" s="25"/>
      <c r="AH11" s="25"/>
      <c r="AI11" s="25"/>
      <c r="AJ11" s="25"/>
      <c r="AK11" s="25"/>
      <c r="AL11" s="25"/>
      <c r="AM11" s="25"/>
      <c r="AN11" s="28"/>
      <c r="AO11" s="29"/>
      <c r="AP11" s="29"/>
      <c r="AQ11" s="29"/>
      <c r="AR11" s="29"/>
      <c r="AS11" s="29"/>
      <c r="AT11" s="29"/>
      <c r="AU11" s="29"/>
      <c r="AV11" s="23"/>
      <c r="BE11" s="23"/>
    </row>
    <row r="12" spans="1:57" x14ac:dyDescent="0.25">
      <c r="A12" s="1">
        <v>686</v>
      </c>
      <c r="B12" s="25"/>
      <c r="C12" s="25">
        <v>1</v>
      </c>
      <c r="D12" s="25"/>
      <c r="E12" s="25"/>
      <c r="F12" s="25"/>
      <c r="G12" s="31"/>
      <c r="H12" s="26">
        <v>1</v>
      </c>
      <c r="I12" s="26"/>
      <c r="J12" s="26"/>
      <c r="K12" s="26"/>
      <c r="L12" s="20"/>
      <c r="N12" s="25"/>
      <c r="O12" s="25"/>
      <c r="P12" s="25"/>
      <c r="Q12" s="25"/>
      <c r="R12" s="25"/>
      <c r="S12" s="25"/>
      <c r="T12" s="25"/>
      <c r="U12" s="20"/>
      <c r="V12" s="1">
        <v>686</v>
      </c>
      <c r="W12" s="32">
        <v>1</v>
      </c>
      <c r="X12" s="26"/>
      <c r="Y12" s="26">
        <v>1</v>
      </c>
      <c r="Z12" s="26"/>
      <c r="AA12" s="26"/>
      <c r="AB12" s="26"/>
      <c r="AC12" s="26"/>
      <c r="AD12" s="20"/>
      <c r="AE12" s="25"/>
      <c r="AF12" s="25"/>
      <c r="AG12" s="25"/>
      <c r="AH12" s="25"/>
      <c r="AI12" s="25"/>
      <c r="AJ12" s="25"/>
      <c r="AK12" s="25"/>
      <c r="AL12" s="25"/>
      <c r="AM12" s="25"/>
      <c r="AN12" s="28"/>
      <c r="AO12" s="29"/>
      <c r="AP12" s="29"/>
      <c r="AQ12" s="29"/>
      <c r="AR12" s="29"/>
      <c r="AS12" s="29"/>
      <c r="AT12" s="29"/>
      <c r="AU12" s="29"/>
      <c r="AV12" s="23"/>
      <c r="BE12" s="23"/>
    </row>
    <row r="13" spans="1:57" x14ac:dyDescent="0.25">
      <c r="A13" s="1">
        <v>687</v>
      </c>
      <c r="B13" s="25"/>
      <c r="C13" s="25">
        <v>1</v>
      </c>
      <c r="D13" s="25"/>
      <c r="E13" s="25"/>
      <c r="F13" s="25"/>
      <c r="G13" s="31"/>
      <c r="H13" s="26"/>
      <c r="I13" s="26">
        <v>1</v>
      </c>
      <c r="J13" s="26"/>
      <c r="K13" s="26"/>
      <c r="L13" s="20"/>
      <c r="N13" s="25"/>
      <c r="O13" s="25"/>
      <c r="P13" s="25"/>
      <c r="Q13" s="25"/>
      <c r="R13" s="25"/>
      <c r="S13" s="25"/>
      <c r="T13" s="25"/>
      <c r="U13" s="20"/>
      <c r="V13" s="1">
        <v>687</v>
      </c>
      <c r="W13" s="32">
        <v>1</v>
      </c>
      <c r="X13" s="26"/>
      <c r="Y13" s="26"/>
      <c r="Z13" s="26">
        <v>1</v>
      </c>
      <c r="AA13" s="26"/>
      <c r="AB13" s="26"/>
      <c r="AC13" s="26"/>
      <c r="AD13" s="20"/>
      <c r="AE13" s="25"/>
      <c r="AF13" s="25"/>
      <c r="AG13" s="25"/>
      <c r="AH13" s="25"/>
      <c r="AI13" s="25"/>
      <c r="AJ13" s="25"/>
      <c r="AK13" s="25"/>
      <c r="AL13" s="25"/>
      <c r="AM13" s="25"/>
      <c r="AN13" s="28"/>
      <c r="AO13" s="29"/>
      <c r="AP13" s="29"/>
      <c r="AQ13" s="29"/>
      <c r="AR13" s="29"/>
      <c r="AS13" s="29"/>
      <c r="AT13" s="29"/>
      <c r="AU13" s="29"/>
      <c r="AV13" s="23"/>
      <c r="BE13" s="23"/>
    </row>
    <row r="14" spans="1:57" x14ac:dyDescent="0.25">
      <c r="A14" s="1">
        <v>688</v>
      </c>
      <c r="B14" s="25"/>
      <c r="C14" s="25">
        <v>1</v>
      </c>
      <c r="D14" s="25"/>
      <c r="E14" s="25"/>
      <c r="F14" s="25"/>
      <c r="G14" s="31"/>
      <c r="H14" s="26">
        <v>1</v>
      </c>
      <c r="I14" s="26"/>
      <c r="J14" s="26"/>
      <c r="K14" s="26"/>
      <c r="L14" s="20"/>
      <c r="N14" s="25"/>
      <c r="O14" s="25"/>
      <c r="P14" s="25"/>
      <c r="Q14" s="25"/>
      <c r="R14" s="25"/>
      <c r="S14" s="25"/>
      <c r="T14" s="25"/>
      <c r="U14" s="20"/>
      <c r="V14" s="1">
        <v>688</v>
      </c>
      <c r="W14" s="32">
        <v>1</v>
      </c>
      <c r="X14" s="26"/>
      <c r="Y14" s="26">
        <v>1</v>
      </c>
      <c r="Z14" s="26"/>
      <c r="AA14" s="26"/>
      <c r="AB14" s="26"/>
      <c r="AC14" s="26"/>
      <c r="AD14" s="20"/>
      <c r="AE14" s="25"/>
      <c r="AF14" s="25"/>
      <c r="AG14" s="25"/>
      <c r="AH14" s="25"/>
      <c r="AI14" s="25"/>
      <c r="AJ14" s="25"/>
      <c r="AK14" s="25"/>
      <c r="AL14" s="25"/>
      <c r="AM14" s="25"/>
      <c r="AN14" s="28"/>
      <c r="AO14" s="29"/>
      <c r="AP14" s="29"/>
      <c r="AQ14" s="29"/>
      <c r="AR14" s="29"/>
      <c r="AS14" s="29"/>
      <c r="AT14" s="29"/>
      <c r="AU14" s="29"/>
      <c r="AV14" s="23"/>
      <c r="BE14" s="23"/>
    </row>
    <row r="15" spans="1:57" x14ac:dyDescent="0.25">
      <c r="A15" s="1">
        <v>689</v>
      </c>
      <c r="B15" s="25"/>
      <c r="C15" s="25">
        <v>1</v>
      </c>
      <c r="D15" s="25"/>
      <c r="E15" s="25"/>
      <c r="F15" s="25"/>
      <c r="G15" s="31"/>
      <c r="H15" s="26">
        <v>1</v>
      </c>
      <c r="I15" s="26"/>
      <c r="J15" s="26"/>
      <c r="K15" s="26"/>
      <c r="L15" s="20"/>
      <c r="N15" s="25"/>
      <c r="O15" s="25"/>
      <c r="P15" s="25"/>
      <c r="Q15" s="25"/>
      <c r="R15" s="25"/>
      <c r="S15" s="25"/>
      <c r="T15" s="25"/>
      <c r="U15" s="20"/>
      <c r="V15" s="1">
        <v>689</v>
      </c>
      <c r="W15" s="32">
        <v>1</v>
      </c>
      <c r="X15" s="26"/>
      <c r="Y15" s="32">
        <v>1</v>
      </c>
      <c r="Z15" s="26"/>
      <c r="AA15" s="26"/>
      <c r="AB15" s="26"/>
      <c r="AC15" s="26"/>
      <c r="AD15" s="20"/>
      <c r="AE15" s="25"/>
      <c r="AF15" s="25"/>
      <c r="AG15" s="25"/>
      <c r="AH15" s="25"/>
      <c r="AI15" s="25"/>
      <c r="AJ15" s="25"/>
      <c r="AK15" s="25"/>
      <c r="AL15" s="25"/>
      <c r="AM15" s="25"/>
      <c r="AN15" s="28"/>
      <c r="AO15" s="29"/>
      <c r="AP15" s="29"/>
      <c r="AQ15" s="29"/>
      <c r="AR15" s="29"/>
      <c r="AS15" s="29"/>
      <c r="AT15" s="29"/>
      <c r="AU15" s="29"/>
      <c r="AV15" s="23"/>
      <c r="BE15" s="23"/>
    </row>
    <row r="16" spans="1:57" x14ac:dyDescent="0.25">
      <c r="A16" s="1">
        <v>690</v>
      </c>
      <c r="B16" s="25"/>
      <c r="C16" s="25">
        <v>1</v>
      </c>
      <c r="D16" s="25"/>
      <c r="E16" s="25"/>
      <c r="F16" s="25"/>
      <c r="G16" s="31"/>
      <c r="H16" s="26">
        <v>1</v>
      </c>
      <c r="I16" s="26"/>
      <c r="J16" s="26"/>
      <c r="K16" s="26"/>
      <c r="L16" s="20"/>
      <c r="N16" s="25"/>
      <c r="O16" s="25"/>
      <c r="P16" s="25"/>
      <c r="Q16" s="25"/>
      <c r="R16" s="25"/>
      <c r="S16" s="25"/>
      <c r="T16" s="25"/>
      <c r="U16" s="20"/>
      <c r="V16" s="1">
        <v>690</v>
      </c>
      <c r="W16" s="32">
        <v>1</v>
      </c>
      <c r="X16" s="26"/>
      <c r="Y16" s="32">
        <v>1</v>
      </c>
      <c r="Z16" s="26"/>
      <c r="AA16" s="26"/>
      <c r="AB16" s="26"/>
      <c r="AC16" s="26"/>
      <c r="AD16" s="20"/>
      <c r="AE16" s="25"/>
      <c r="AF16" s="25"/>
      <c r="AG16" s="25"/>
      <c r="AH16" s="25"/>
      <c r="AI16" s="25"/>
      <c r="AJ16" s="25"/>
      <c r="AK16" s="25"/>
      <c r="AL16" s="25"/>
      <c r="AM16" s="25"/>
      <c r="AN16" s="28"/>
      <c r="AO16" s="29"/>
      <c r="AP16" s="29"/>
      <c r="AQ16" s="29"/>
      <c r="AR16" s="29"/>
      <c r="AS16" s="29"/>
      <c r="AT16" s="29"/>
      <c r="AU16" s="29"/>
      <c r="AV16" s="23"/>
      <c r="BE16" s="23"/>
    </row>
    <row r="17" spans="1:57" x14ac:dyDescent="0.25">
      <c r="A17" s="1">
        <v>691</v>
      </c>
      <c r="B17" s="25"/>
      <c r="C17" s="25">
        <v>1</v>
      </c>
      <c r="D17" s="25"/>
      <c r="E17" s="25"/>
      <c r="F17" s="25"/>
      <c r="G17" s="31"/>
      <c r="H17" s="26">
        <v>1</v>
      </c>
      <c r="I17" s="26"/>
      <c r="J17" s="26"/>
      <c r="K17" s="26"/>
      <c r="L17" s="20"/>
      <c r="N17" s="25"/>
      <c r="O17" s="25"/>
      <c r="P17" s="25"/>
      <c r="Q17" s="25"/>
      <c r="R17" s="25"/>
      <c r="S17" s="25"/>
      <c r="T17" s="25"/>
      <c r="U17" s="20"/>
      <c r="V17" s="1">
        <v>691</v>
      </c>
      <c r="W17" s="32">
        <v>1</v>
      </c>
      <c r="X17" s="26"/>
      <c r="Y17" s="32">
        <v>1</v>
      </c>
      <c r="Z17" s="26"/>
      <c r="AA17" s="26"/>
      <c r="AB17" s="26"/>
      <c r="AC17" s="26"/>
      <c r="AD17" s="20"/>
      <c r="AE17" s="25"/>
      <c r="AF17" s="25"/>
      <c r="AG17" s="25"/>
      <c r="AH17" s="25"/>
      <c r="AI17" s="25"/>
      <c r="AJ17" s="25"/>
      <c r="AK17" s="25"/>
      <c r="AL17" s="25"/>
      <c r="AM17" s="25"/>
      <c r="AN17" s="28"/>
      <c r="AO17" s="29"/>
      <c r="AP17" s="29"/>
      <c r="AQ17" s="29"/>
      <c r="AR17" s="29"/>
      <c r="AS17" s="29"/>
      <c r="AT17" s="29"/>
      <c r="AU17" s="29"/>
      <c r="AV17" s="23"/>
      <c r="BE17" s="23"/>
    </row>
    <row r="18" spans="1:57" x14ac:dyDescent="0.25">
      <c r="A18" s="1">
        <v>692</v>
      </c>
      <c r="B18" s="25"/>
      <c r="C18" s="25">
        <v>1</v>
      </c>
      <c r="D18" s="25"/>
      <c r="E18" s="25"/>
      <c r="F18" s="25"/>
      <c r="G18" s="31"/>
      <c r="H18" s="26">
        <v>1</v>
      </c>
      <c r="I18" s="26"/>
      <c r="J18" s="26"/>
      <c r="K18" s="26"/>
      <c r="L18" s="20"/>
      <c r="N18" s="25"/>
      <c r="O18" s="25"/>
      <c r="P18" s="25"/>
      <c r="Q18" s="25"/>
      <c r="R18" s="25"/>
      <c r="S18" s="25"/>
      <c r="T18" s="25"/>
      <c r="U18" s="20"/>
      <c r="V18" s="1">
        <v>692</v>
      </c>
      <c r="W18" s="32">
        <v>1</v>
      </c>
      <c r="X18" s="26"/>
      <c r="Y18" s="32">
        <v>1</v>
      </c>
      <c r="Z18" s="26"/>
      <c r="AA18" s="26"/>
      <c r="AB18" s="26"/>
      <c r="AC18" s="26"/>
      <c r="AD18" s="20"/>
      <c r="AE18" s="25"/>
      <c r="AF18" s="25"/>
      <c r="AG18" s="25"/>
      <c r="AH18" s="25"/>
      <c r="AI18" s="25"/>
      <c r="AJ18" s="25"/>
      <c r="AK18" s="25"/>
      <c r="AL18" s="25"/>
      <c r="AM18" s="25"/>
      <c r="AN18" s="28"/>
      <c r="AO18" s="29"/>
      <c r="AP18" s="29"/>
      <c r="AQ18" s="29"/>
      <c r="AR18" s="29"/>
      <c r="AS18" s="29"/>
      <c r="AT18" s="29"/>
      <c r="AU18" s="29"/>
      <c r="AV18" s="23"/>
      <c r="BE18" s="23"/>
    </row>
    <row r="19" spans="1:57" x14ac:dyDescent="0.25">
      <c r="A19" s="1">
        <v>693</v>
      </c>
      <c r="B19" s="25"/>
      <c r="C19" s="25">
        <v>1</v>
      </c>
      <c r="D19" s="25"/>
      <c r="E19" s="25"/>
      <c r="F19" s="25"/>
      <c r="G19" s="31"/>
      <c r="H19" s="26">
        <v>1</v>
      </c>
      <c r="I19" s="26"/>
      <c r="J19" s="26"/>
      <c r="K19" s="26"/>
      <c r="L19" s="20"/>
      <c r="N19" s="25"/>
      <c r="O19" s="25"/>
      <c r="P19" s="25"/>
      <c r="Q19" s="25"/>
      <c r="R19" s="25"/>
      <c r="S19" s="25"/>
      <c r="T19" s="25"/>
      <c r="U19" s="20"/>
      <c r="V19" s="1">
        <v>693</v>
      </c>
      <c r="W19" s="32">
        <v>1</v>
      </c>
      <c r="X19" s="26"/>
      <c r="Y19" s="32">
        <v>1</v>
      </c>
      <c r="Z19" s="26"/>
      <c r="AA19" s="26"/>
      <c r="AB19" s="26"/>
      <c r="AC19" s="26"/>
      <c r="AD19" s="20"/>
      <c r="AE19" s="25"/>
      <c r="AF19" s="25"/>
      <c r="AG19" s="25"/>
      <c r="AH19" s="25"/>
      <c r="AI19" s="25"/>
      <c r="AJ19" s="25"/>
      <c r="AK19" s="25"/>
      <c r="AL19" s="25"/>
      <c r="AM19" s="25"/>
      <c r="AN19" s="28"/>
      <c r="AO19" s="29"/>
      <c r="AP19" s="29"/>
      <c r="AQ19" s="29"/>
      <c r="AR19" s="29"/>
      <c r="AS19" s="29"/>
      <c r="AT19" s="29"/>
      <c r="AU19" s="29"/>
      <c r="AV19" s="23"/>
      <c r="BE19" s="23"/>
    </row>
    <row r="20" spans="1:57" x14ac:dyDescent="0.25">
      <c r="A20" s="1">
        <v>694</v>
      </c>
      <c r="B20" s="25"/>
      <c r="C20" s="25">
        <v>1</v>
      </c>
      <c r="D20" s="25"/>
      <c r="E20" s="25"/>
      <c r="F20" s="25"/>
      <c r="G20" s="31"/>
      <c r="H20" s="26"/>
      <c r="I20" s="26"/>
      <c r="J20" s="26"/>
      <c r="K20" s="26">
        <v>1</v>
      </c>
      <c r="L20" s="20"/>
      <c r="N20" s="25"/>
      <c r="O20" s="25"/>
      <c r="P20" s="25"/>
      <c r="Q20" s="25"/>
      <c r="R20" s="25"/>
      <c r="S20" s="25"/>
      <c r="T20" s="25"/>
      <c r="U20" s="20"/>
      <c r="V20" s="1">
        <v>694</v>
      </c>
      <c r="W20" s="32">
        <v>1</v>
      </c>
      <c r="X20" s="26"/>
      <c r="Y20" s="26"/>
      <c r="Z20" s="26"/>
      <c r="AA20" s="26"/>
      <c r="AB20" s="26">
        <v>1</v>
      </c>
      <c r="AC20" s="26"/>
      <c r="AD20" s="20"/>
      <c r="AE20" s="25"/>
      <c r="AF20" s="25"/>
      <c r="AG20" s="25"/>
      <c r="AH20" s="25"/>
      <c r="AI20" s="25"/>
      <c r="AJ20" s="25"/>
      <c r="AK20" s="25"/>
      <c r="AL20" s="25"/>
      <c r="AM20" s="25"/>
      <c r="AN20" s="28"/>
      <c r="AO20" s="29"/>
      <c r="AP20" s="29"/>
      <c r="AQ20" s="29"/>
      <c r="AR20" s="29"/>
      <c r="AS20" s="29"/>
      <c r="AT20" s="29"/>
      <c r="AU20" s="29"/>
      <c r="AV20" s="23"/>
      <c r="BE20" s="23"/>
    </row>
    <row r="21" spans="1:57" x14ac:dyDescent="0.25">
      <c r="A21" s="1">
        <v>695</v>
      </c>
      <c r="B21" s="25"/>
      <c r="C21" s="25">
        <v>1</v>
      </c>
      <c r="D21" s="25"/>
      <c r="E21" s="25"/>
      <c r="F21" s="25"/>
      <c r="G21" s="31"/>
      <c r="H21" s="26">
        <v>1</v>
      </c>
      <c r="I21" s="26"/>
      <c r="J21" s="26"/>
      <c r="K21" s="26"/>
      <c r="L21" s="20"/>
      <c r="N21" s="25"/>
      <c r="O21" s="25"/>
      <c r="P21" s="25"/>
      <c r="Q21" s="25"/>
      <c r="R21" s="25"/>
      <c r="S21" s="25"/>
      <c r="T21" s="25"/>
      <c r="U21" s="20"/>
      <c r="V21" s="1">
        <v>695</v>
      </c>
      <c r="W21" s="32">
        <v>1</v>
      </c>
      <c r="X21" s="26"/>
      <c r="Y21" s="32">
        <v>1</v>
      </c>
      <c r="Z21" s="26"/>
      <c r="AA21" s="26"/>
      <c r="AB21" s="26"/>
      <c r="AC21" s="26"/>
      <c r="AD21" s="20"/>
      <c r="AE21" s="25"/>
      <c r="AF21" s="25"/>
      <c r="AG21" s="25"/>
      <c r="AH21" s="25"/>
      <c r="AI21" s="25"/>
      <c r="AJ21" s="25"/>
      <c r="AK21" s="25"/>
      <c r="AL21" s="25"/>
      <c r="AM21" s="25"/>
      <c r="AN21" s="28"/>
      <c r="AO21" s="29"/>
      <c r="AP21" s="29"/>
      <c r="AQ21" s="29"/>
      <c r="AR21" s="29"/>
      <c r="AS21" s="29"/>
      <c r="AT21" s="29"/>
      <c r="AU21" s="29"/>
      <c r="AV21" s="23"/>
      <c r="BE21" s="23"/>
    </row>
    <row r="22" spans="1:57" x14ac:dyDescent="0.25">
      <c r="A22" s="1">
        <v>696</v>
      </c>
      <c r="B22" s="25"/>
      <c r="C22" s="25">
        <v>1</v>
      </c>
      <c r="D22" s="25"/>
      <c r="E22" s="25"/>
      <c r="F22" s="25"/>
      <c r="G22" s="31"/>
      <c r="H22" s="26"/>
      <c r="I22" s="26"/>
      <c r="J22" s="26">
        <v>1</v>
      </c>
      <c r="K22" s="26"/>
      <c r="L22" s="20"/>
      <c r="N22" s="25"/>
      <c r="O22" s="25"/>
      <c r="P22" s="25"/>
      <c r="Q22" s="25"/>
      <c r="R22" s="25"/>
      <c r="S22" s="25"/>
      <c r="T22" s="25"/>
      <c r="U22" s="20"/>
      <c r="V22" s="1">
        <v>696</v>
      </c>
      <c r="W22" s="32">
        <v>1</v>
      </c>
      <c r="X22" s="26"/>
      <c r="Y22" s="26"/>
      <c r="Z22" s="26"/>
      <c r="AA22" s="26">
        <v>1</v>
      </c>
      <c r="AB22" s="26"/>
      <c r="AC22" s="26"/>
      <c r="AD22" s="20"/>
      <c r="AE22" s="25"/>
      <c r="AF22" s="25"/>
      <c r="AG22" s="25"/>
      <c r="AH22" s="25"/>
      <c r="AI22" s="25"/>
      <c r="AJ22" s="25"/>
      <c r="AK22" s="25"/>
      <c r="AL22" s="25"/>
      <c r="AM22" s="25"/>
      <c r="AN22" s="28"/>
      <c r="AO22" s="29"/>
      <c r="AP22" s="29"/>
      <c r="AQ22" s="29"/>
      <c r="AR22" s="29"/>
      <c r="AS22" s="29"/>
      <c r="AT22" s="29"/>
      <c r="AU22" s="29"/>
      <c r="AV22" s="23"/>
      <c r="BE22" s="23"/>
    </row>
    <row r="23" spans="1:57" x14ac:dyDescent="0.25">
      <c r="A23" s="1">
        <v>697</v>
      </c>
      <c r="B23" s="25"/>
      <c r="C23" s="25">
        <v>1</v>
      </c>
      <c r="D23" s="25"/>
      <c r="E23" s="25"/>
      <c r="F23" s="25"/>
      <c r="G23" s="31"/>
      <c r="H23" s="26"/>
      <c r="I23" s="26">
        <v>1</v>
      </c>
      <c r="J23" s="26"/>
      <c r="K23" s="26"/>
      <c r="L23" s="20"/>
      <c r="N23" s="25"/>
      <c r="O23" s="25"/>
      <c r="P23" s="25"/>
      <c r="Q23" s="25"/>
      <c r="R23" s="25"/>
      <c r="S23" s="25"/>
      <c r="T23" s="25"/>
      <c r="U23" s="20"/>
      <c r="V23" s="1">
        <v>697</v>
      </c>
      <c r="W23" s="32">
        <v>1</v>
      </c>
      <c r="X23" s="26"/>
      <c r="Y23" s="26"/>
      <c r="Z23" s="26">
        <v>1</v>
      </c>
      <c r="AA23" s="26"/>
      <c r="AB23" s="26"/>
      <c r="AC23" s="26"/>
      <c r="AD23" s="20"/>
      <c r="AE23" s="25"/>
      <c r="AF23" s="25"/>
      <c r="AG23" s="25"/>
      <c r="AH23" s="25"/>
      <c r="AI23" s="25"/>
      <c r="AJ23" s="25"/>
      <c r="AK23" s="25"/>
      <c r="AL23" s="25"/>
      <c r="AM23" s="25"/>
      <c r="AN23" s="28"/>
      <c r="AO23" s="29"/>
      <c r="AP23" s="29"/>
      <c r="AQ23" s="29"/>
      <c r="AR23" s="29"/>
      <c r="AS23" s="29"/>
      <c r="AT23" s="29"/>
      <c r="AU23" s="29"/>
      <c r="AV23" s="23"/>
      <c r="BE23" s="23"/>
    </row>
    <row r="24" spans="1:57" x14ac:dyDescent="0.25">
      <c r="A24" s="1">
        <v>698</v>
      </c>
      <c r="B24" s="25"/>
      <c r="C24" s="25">
        <v>1</v>
      </c>
      <c r="D24" s="25"/>
      <c r="E24" s="25"/>
      <c r="F24" s="25"/>
      <c r="G24" s="31"/>
      <c r="H24" s="26">
        <v>1</v>
      </c>
      <c r="I24" s="26"/>
      <c r="J24" s="26"/>
      <c r="K24" s="26"/>
      <c r="L24" s="20"/>
      <c r="N24" s="25"/>
      <c r="O24" s="25"/>
      <c r="P24" s="25"/>
      <c r="Q24" s="25"/>
      <c r="R24" s="25"/>
      <c r="S24" s="25"/>
      <c r="T24" s="25"/>
      <c r="U24" s="25"/>
      <c r="V24" s="42">
        <v>698</v>
      </c>
      <c r="W24" s="32">
        <v>1</v>
      </c>
      <c r="X24" s="26"/>
      <c r="Y24" s="26">
        <v>1</v>
      </c>
      <c r="Z24" s="26"/>
      <c r="AA24" s="26"/>
      <c r="AB24" s="26"/>
      <c r="AC24" s="26"/>
      <c r="AD24" s="20"/>
      <c r="AE24" s="25"/>
      <c r="AF24" s="25"/>
      <c r="AG24" s="25"/>
      <c r="AH24" s="25"/>
      <c r="AI24" s="25"/>
      <c r="AJ24" s="25"/>
      <c r="AK24" s="25"/>
      <c r="AL24" s="25"/>
      <c r="AM24" s="25"/>
      <c r="AN24" s="28"/>
      <c r="AO24" s="29"/>
      <c r="AP24" s="29"/>
      <c r="AQ24" s="29"/>
      <c r="AR24" s="29"/>
      <c r="AS24" s="29"/>
      <c r="AT24" s="29"/>
      <c r="AU24" s="29"/>
      <c r="AV24" s="23"/>
      <c r="BE24" s="23"/>
    </row>
    <row r="25" spans="1:57" x14ac:dyDescent="0.25">
      <c r="A25" s="8" t="s">
        <v>4</v>
      </c>
      <c r="B25" s="25">
        <f t="shared" ref="B25:L25" si="0">SUM(B4:B24)</f>
        <v>1</v>
      </c>
      <c r="C25" s="25">
        <f t="shared" si="0"/>
        <v>19</v>
      </c>
      <c r="D25" s="25">
        <f t="shared" si="0"/>
        <v>1</v>
      </c>
      <c r="E25" s="25">
        <f t="shared" si="0"/>
        <v>0</v>
      </c>
      <c r="F25" s="25">
        <f t="shared" si="0"/>
        <v>0</v>
      </c>
      <c r="G25" s="31">
        <f t="shared" si="0"/>
        <v>0</v>
      </c>
      <c r="H25" s="26">
        <f t="shared" si="0"/>
        <v>14</v>
      </c>
      <c r="I25" s="26">
        <f t="shared" si="0"/>
        <v>4</v>
      </c>
      <c r="J25" s="26">
        <f t="shared" si="0"/>
        <v>1</v>
      </c>
      <c r="K25" s="26">
        <f t="shared" si="0"/>
        <v>2</v>
      </c>
      <c r="L25" s="20">
        <f t="shared" si="0"/>
        <v>0</v>
      </c>
      <c r="N25" s="25">
        <f t="shared" ref="N25:T25" si="1">SUM(N4:N24)</f>
        <v>1</v>
      </c>
      <c r="O25" s="25">
        <f t="shared" si="1"/>
        <v>0</v>
      </c>
      <c r="P25" s="25">
        <f t="shared" si="1"/>
        <v>0</v>
      </c>
      <c r="Q25" s="25">
        <f t="shared" si="1"/>
        <v>0</v>
      </c>
      <c r="R25" s="25">
        <f t="shared" si="1"/>
        <v>0</v>
      </c>
      <c r="S25" s="25">
        <f t="shared" si="1"/>
        <v>1</v>
      </c>
      <c r="T25" s="25">
        <f t="shared" si="1"/>
        <v>0</v>
      </c>
      <c r="U25" s="20">
        <f>IF(SUM(O25:T25)=N25,N25,"Error")</f>
        <v>1</v>
      </c>
      <c r="V25" s="28"/>
      <c r="W25" s="26">
        <f t="shared" ref="W25:AC25" si="2">SUM(W4:W24)</f>
        <v>19</v>
      </c>
      <c r="X25" s="26">
        <f t="shared" si="2"/>
        <v>0</v>
      </c>
      <c r="Y25" s="26">
        <f t="shared" si="2"/>
        <v>13</v>
      </c>
      <c r="Z25" s="26">
        <f t="shared" si="2"/>
        <v>4</v>
      </c>
      <c r="AA25" s="26">
        <f t="shared" si="2"/>
        <v>1</v>
      </c>
      <c r="AB25" s="26">
        <f t="shared" si="2"/>
        <v>1</v>
      </c>
      <c r="AC25" s="26">
        <f t="shared" si="2"/>
        <v>0</v>
      </c>
      <c r="AD25" s="20">
        <f>IF(SUM(X25:AC25)=W25,W25,"Error")</f>
        <v>19</v>
      </c>
      <c r="AE25" s="25"/>
      <c r="AF25" s="26">
        <f t="shared" ref="AF25:AL25" si="3">SUM(AF4:AF24)</f>
        <v>1</v>
      </c>
      <c r="AG25" s="26">
        <f t="shared" si="3"/>
        <v>0</v>
      </c>
      <c r="AH25" s="26">
        <f t="shared" si="3"/>
        <v>1</v>
      </c>
      <c r="AI25" s="26">
        <f t="shared" si="3"/>
        <v>0</v>
      </c>
      <c r="AJ25" s="26">
        <f t="shared" si="3"/>
        <v>0</v>
      </c>
      <c r="AK25" s="26">
        <f t="shared" si="3"/>
        <v>0</v>
      </c>
      <c r="AL25" s="26">
        <f t="shared" si="3"/>
        <v>0</v>
      </c>
      <c r="AM25" s="26">
        <f>IF(SUM(AG25:AL25)=AF25,AF25,"Error")</f>
        <v>1</v>
      </c>
      <c r="AN25" s="28"/>
      <c r="AO25" s="29">
        <f t="shared" ref="AO25:AU25" si="4">SUM(AO4:AO24)</f>
        <v>0</v>
      </c>
      <c r="AP25" s="29">
        <f t="shared" si="4"/>
        <v>0</v>
      </c>
      <c r="AQ25" s="29">
        <f t="shared" si="4"/>
        <v>0</v>
      </c>
      <c r="AR25" s="29">
        <f t="shared" si="4"/>
        <v>0</v>
      </c>
      <c r="AS25" s="29">
        <f t="shared" si="4"/>
        <v>0</v>
      </c>
      <c r="AT25" s="29">
        <f t="shared" si="4"/>
        <v>0</v>
      </c>
      <c r="AU25" s="29">
        <f t="shared" si="4"/>
        <v>0</v>
      </c>
      <c r="AV25" s="20">
        <f>IF(SUM(AP25:AU25)=AO25,AO25,"Error")</f>
        <v>0</v>
      </c>
      <c r="AX25" s="29">
        <f t="shared" ref="AX25:BD25" si="5">SUM(AX4:AX24)</f>
        <v>0</v>
      </c>
      <c r="AY25" s="29">
        <f t="shared" si="5"/>
        <v>0</v>
      </c>
      <c r="AZ25" s="29">
        <f t="shared" si="5"/>
        <v>0</v>
      </c>
      <c r="BA25" s="29">
        <f t="shared" si="5"/>
        <v>0</v>
      </c>
      <c r="BB25" s="29">
        <f t="shared" si="5"/>
        <v>0</v>
      </c>
      <c r="BC25" s="29">
        <f t="shared" si="5"/>
        <v>0</v>
      </c>
      <c r="BD25" s="29">
        <f t="shared" si="5"/>
        <v>0</v>
      </c>
      <c r="BE25" s="20">
        <f>IF(SUM(AY25:BD25)=AX25,AX25,"Error")</f>
        <v>0</v>
      </c>
    </row>
    <row r="27" spans="1:57" x14ac:dyDescent="0.25">
      <c r="A27" s="48" t="s">
        <v>585</v>
      </c>
    </row>
  </sheetData>
  <mergeCells count="8">
    <mergeCell ref="AN2:AV2"/>
    <mergeCell ref="AW2:BE2"/>
    <mergeCell ref="A1:L1"/>
    <mergeCell ref="B2:F2"/>
    <mergeCell ref="G2:L2"/>
    <mergeCell ref="M2:U2"/>
    <mergeCell ref="V2:AD2"/>
    <mergeCell ref="AE2:AM2"/>
  </mergeCells>
  <hyperlinks>
    <hyperlink ref="A27" location="Discussion_Forum!A1" display="Discussion Forum" xr:uid="{A28970AF-0C7A-4661-8FC5-07BB34E8E9A3}"/>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E29"/>
  <sheetViews>
    <sheetView workbookViewId="0">
      <selection activeCell="A29" sqref="A29"/>
    </sheetView>
  </sheetViews>
  <sheetFormatPr defaultRowHeight="15" x14ac:dyDescent="0.25"/>
  <cols>
    <col min="1" max="1" width="12.28515625" customWidth="1"/>
    <col min="2" max="2" width="6.85546875" customWidth="1"/>
    <col min="3" max="3" width="7.140625" customWidth="1"/>
    <col min="4" max="4" width="6.85546875" customWidth="1"/>
    <col min="5" max="5" width="9.85546875" customWidth="1"/>
    <col min="6" max="6" width="8.28515625" customWidth="1"/>
    <col min="7" max="7" width="5.42578125" customWidth="1"/>
    <col min="8" max="8" width="5.140625" customWidth="1"/>
    <col min="10" max="10" width="6.42578125" customWidth="1"/>
    <col min="11" max="11" width="7" customWidth="1"/>
    <col min="13" max="13" width="13" customWidth="1"/>
    <col min="14" max="14" width="5.140625" customWidth="1"/>
    <col min="15" max="16" width="5.5703125" customWidth="1"/>
    <col min="18" max="18" width="6.5703125" customWidth="1"/>
    <col min="19" max="19" width="7.5703125" customWidth="1"/>
    <col min="22" max="22" width="12.42578125" customWidth="1"/>
    <col min="23" max="23" width="6.5703125" customWidth="1"/>
    <col min="24" max="24" width="5.42578125" customWidth="1"/>
    <col min="25" max="25" width="7" customWidth="1"/>
    <col min="27" max="27" width="7" customWidth="1"/>
    <col min="28" max="28" width="6.140625" customWidth="1"/>
    <col min="31" max="31" width="12.5703125" customWidth="1"/>
    <col min="32" max="32" width="6.7109375" customWidth="1"/>
    <col min="33" max="33" width="6" customWidth="1"/>
    <col min="34" max="34" width="5.85546875" customWidth="1"/>
    <col min="36" max="36" width="5.85546875" customWidth="1"/>
    <col min="37" max="37" width="7.28515625" customWidth="1"/>
    <col min="40" max="40" width="12.7109375" customWidth="1"/>
    <col min="41" max="41" width="7.140625" customWidth="1"/>
    <col min="42" max="43" width="5.85546875" customWidth="1"/>
    <col min="45" max="45" width="7.140625" customWidth="1"/>
    <col min="46" max="46" width="7.28515625" customWidth="1"/>
    <col min="49" max="49" width="13" customWidth="1"/>
    <col min="50" max="50" width="6.28515625" customWidth="1"/>
    <col min="51" max="51" width="5.140625" customWidth="1"/>
    <col min="52" max="52" width="6.28515625" customWidth="1"/>
    <col min="53" max="53" width="7.5703125" customWidth="1"/>
    <col min="54" max="54" width="6.5703125" customWidth="1"/>
    <col min="55" max="55" width="7.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699</v>
      </c>
      <c r="B4" s="33"/>
      <c r="C4" s="33">
        <v>1</v>
      </c>
      <c r="D4" s="33"/>
      <c r="E4" s="33"/>
      <c r="F4" s="33"/>
      <c r="G4" s="30"/>
      <c r="H4" s="27">
        <v>1</v>
      </c>
      <c r="I4" s="27"/>
      <c r="J4" s="27"/>
      <c r="K4" s="27"/>
      <c r="L4" s="19"/>
      <c r="M4" s="1"/>
      <c r="N4" s="33"/>
      <c r="O4" s="33"/>
      <c r="P4" s="33"/>
      <c r="Q4" s="33"/>
      <c r="R4" s="33"/>
      <c r="S4" s="33"/>
      <c r="T4" s="33"/>
      <c r="U4" s="33"/>
      <c r="V4" s="45">
        <v>699</v>
      </c>
      <c r="W4" s="27">
        <v>1</v>
      </c>
      <c r="X4" s="27"/>
      <c r="Y4" s="27">
        <v>1</v>
      </c>
      <c r="Z4" s="27"/>
      <c r="AA4" s="27"/>
      <c r="AB4" s="27"/>
      <c r="AC4" s="27"/>
      <c r="AD4" s="19"/>
      <c r="AE4" s="1"/>
      <c r="AF4" s="33"/>
      <c r="AG4" s="33"/>
      <c r="AH4" s="33"/>
      <c r="AI4" s="33"/>
      <c r="AJ4" s="33"/>
      <c r="AK4" s="33"/>
      <c r="AL4" s="33"/>
      <c r="AM4" s="33"/>
      <c r="AN4" s="45"/>
      <c r="AO4" s="27"/>
      <c r="AP4" s="27"/>
      <c r="AQ4" s="27"/>
      <c r="AR4" s="27"/>
      <c r="AS4" s="27"/>
      <c r="AT4" s="27"/>
      <c r="AU4" s="27"/>
      <c r="AV4" s="19"/>
      <c r="AW4" s="1"/>
      <c r="AX4" s="33"/>
      <c r="AY4" s="33"/>
      <c r="AZ4" s="33"/>
      <c r="BA4" s="33"/>
      <c r="BB4" s="33"/>
      <c r="BC4" s="33"/>
      <c r="BD4" s="33"/>
      <c r="BE4" s="19"/>
    </row>
    <row r="5" spans="1:57" x14ac:dyDescent="0.25">
      <c r="A5" s="1">
        <v>700</v>
      </c>
      <c r="B5" s="33"/>
      <c r="C5" s="33">
        <v>1</v>
      </c>
      <c r="D5" s="33"/>
      <c r="E5" s="33"/>
      <c r="F5" s="33"/>
      <c r="G5" s="31"/>
      <c r="H5" s="26">
        <v>1</v>
      </c>
      <c r="I5" s="26"/>
      <c r="J5" s="26"/>
      <c r="K5" s="26"/>
      <c r="L5" s="20"/>
      <c r="M5" s="1"/>
      <c r="N5" s="33"/>
      <c r="O5" s="33"/>
      <c r="P5" s="33"/>
      <c r="Q5" s="33"/>
      <c r="R5" s="33"/>
      <c r="S5" s="33"/>
      <c r="T5" s="33"/>
      <c r="U5" s="33"/>
      <c r="V5" s="42">
        <v>700</v>
      </c>
      <c r="W5" s="26">
        <v>1</v>
      </c>
      <c r="X5" s="26"/>
      <c r="Y5" s="26">
        <v>1</v>
      </c>
      <c r="Z5" s="26"/>
      <c r="AA5" s="26"/>
      <c r="AB5" s="26"/>
      <c r="AC5" s="26"/>
      <c r="AD5" s="20"/>
      <c r="AE5" s="1"/>
      <c r="AF5" s="33"/>
      <c r="AG5" s="33"/>
      <c r="AH5" s="33"/>
      <c r="AI5" s="33"/>
      <c r="AJ5" s="33"/>
      <c r="AK5" s="33"/>
      <c r="AL5" s="33"/>
      <c r="AM5" s="33"/>
      <c r="AN5" s="42"/>
      <c r="AO5" s="26"/>
      <c r="AP5" s="26"/>
      <c r="AQ5" s="26"/>
      <c r="AR5" s="26"/>
      <c r="AS5" s="26"/>
      <c r="AT5" s="26"/>
      <c r="AU5" s="26"/>
      <c r="AV5" s="20"/>
      <c r="AW5" s="1"/>
      <c r="AX5" s="33"/>
      <c r="AY5" s="33"/>
      <c r="AZ5" s="33"/>
      <c r="BA5" s="33"/>
      <c r="BB5" s="33"/>
      <c r="BC5" s="33"/>
      <c r="BD5" s="33"/>
      <c r="BE5" s="20"/>
    </row>
    <row r="6" spans="1:57" x14ac:dyDescent="0.25">
      <c r="A6" s="1">
        <v>701</v>
      </c>
      <c r="B6" s="33"/>
      <c r="C6" s="33">
        <v>1</v>
      </c>
      <c r="D6" s="33"/>
      <c r="E6" s="33"/>
      <c r="F6" s="33"/>
      <c r="G6" s="31"/>
      <c r="H6" s="26">
        <v>1</v>
      </c>
      <c r="I6" s="26"/>
      <c r="J6" s="26"/>
      <c r="K6" s="26"/>
      <c r="L6" s="20"/>
      <c r="M6" s="1"/>
      <c r="N6" s="33"/>
      <c r="O6" s="33"/>
      <c r="P6" s="33"/>
      <c r="Q6" s="33"/>
      <c r="R6" s="33"/>
      <c r="S6" s="33"/>
      <c r="T6" s="33"/>
      <c r="U6" s="33"/>
      <c r="V6" s="42">
        <v>701</v>
      </c>
      <c r="W6" s="26">
        <v>1</v>
      </c>
      <c r="X6" s="26"/>
      <c r="Y6" s="26">
        <v>1</v>
      </c>
      <c r="Z6" s="26"/>
      <c r="AA6" s="26"/>
      <c r="AB6" s="26"/>
      <c r="AC6" s="26"/>
      <c r="AD6" s="20"/>
      <c r="AE6" s="1"/>
      <c r="AF6" s="33"/>
      <c r="AG6" s="33"/>
      <c r="AH6" s="33"/>
      <c r="AI6" s="33"/>
      <c r="AJ6" s="33"/>
      <c r="AK6" s="33"/>
      <c r="AL6" s="33"/>
      <c r="AM6" s="33"/>
      <c r="AN6" s="42"/>
      <c r="AO6" s="26"/>
      <c r="AP6" s="26"/>
      <c r="AQ6" s="26"/>
      <c r="AR6" s="26"/>
      <c r="AS6" s="26"/>
      <c r="AT6" s="26"/>
      <c r="AU6" s="26"/>
      <c r="AV6" s="20"/>
      <c r="AW6" s="1"/>
      <c r="AX6" s="33"/>
      <c r="AY6" s="33"/>
      <c r="AZ6" s="33"/>
      <c r="BA6" s="33"/>
      <c r="BB6" s="33"/>
      <c r="BC6" s="33"/>
      <c r="BD6" s="33"/>
      <c r="BE6" s="20"/>
    </row>
    <row r="7" spans="1:57" x14ac:dyDescent="0.25">
      <c r="A7" s="1">
        <v>702</v>
      </c>
      <c r="B7" s="33"/>
      <c r="C7" s="33">
        <v>1</v>
      </c>
      <c r="D7" s="33"/>
      <c r="E7" s="33"/>
      <c r="F7" s="33"/>
      <c r="G7" s="31"/>
      <c r="H7" s="26">
        <v>1</v>
      </c>
      <c r="I7" s="26"/>
      <c r="J7" s="26"/>
      <c r="K7" s="26"/>
      <c r="L7" s="20"/>
      <c r="M7" s="1"/>
      <c r="N7" s="33"/>
      <c r="O7" s="33"/>
      <c r="P7" s="33"/>
      <c r="Q7" s="33"/>
      <c r="R7" s="33"/>
      <c r="S7" s="33"/>
      <c r="T7" s="33"/>
      <c r="U7" s="33"/>
      <c r="V7" s="42">
        <v>702</v>
      </c>
      <c r="W7" s="26">
        <v>1</v>
      </c>
      <c r="X7" s="26"/>
      <c r="Y7" s="26">
        <v>1</v>
      </c>
      <c r="Z7" s="26"/>
      <c r="AA7" s="26"/>
      <c r="AB7" s="26"/>
      <c r="AC7" s="26"/>
      <c r="AD7" s="20"/>
      <c r="AE7" s="1"/>
      <c r="AF7" s="33"/>
      <c r="AG7" s="33"/>
      <c r="AH7" s="33"/>
      <c r="AI7" s="33"/>
      <c r="AJ7" s="33"/>
      <c r="AK7" s="33"/>
      <c r="AL7" s="33"/>
      <c r="AM7" s="33"/>
      <c r="AN7" s="42"/>
      <c r="AO7" s="26"/>
      <c r="AP7" s="26"/>
      <c r="AQ7" s="26"/>
      <c r="AR7" s="26"/>
      <c r="AS7" s="26"/>
      <c r="AT7" s="26"/>
      <c r="AU7" s="26"/>
      <c r="AV7" s="20"/>
      <c r="AW7" s="1"/>
      <c r="AX7" s="33"/>
      <c r="AY7" s="33"/>
      <c r="AZ7" s="33"/>
      <c r="BA7" s="33"/>
      <c r="BB7" s="33"/>
      <c r="BC7" s="33"/>
      <c r="BD7" s="33"/>
      <c r="BE7" s="20"/>
    </row>
    <row r="8" spans="1:57" x14ac:dyDescent="0.25">
      <c r="A8" s="1">
        <v>703</v>
      </c>
      <c r="B8" s="33"/>
      <c r="C8" s="33">
        <v>1</v>
      </c>
      <c r="D8" s="33"/>
      <c r="E8" s="33"/>
      <c r="F8" s="33"/>
      <c r="G8" s="31">
        <v>1</v>
      </c>
      <c r="H8" s="26"/>
      <c r="I8" s="26"/>
      <c r="J8" s="26"/>
      <c r="K8" s="26"/>
      <c r="L8" s="20"/>
      <c r="M8" s="1"/>
      <c r="N8" s="33"/>
      <c r="O8" s="33"/>
      <c r="P8" s="33"/>
      <c r="Q8" s="33"/>
      <c r="R8" s="33"/>
      <c r="S8" s="33"/>
      <c r="T8" s="33"/>
      <c r="U8" s="33"/>
      <c r="V8" s="42">
        <v>703</v>
      </c>
      <c r="W8" s="26">
        <v>1</v>
      </c>
      <c r="X8" s="26">
        <v>1</v>
      </c>
      <c r="Y8" s="26"/>
      <c r="Z8" s="26"/>
      <c r="AA8" s="26"/>
      <c r="AB8" s="26"/>
      <c r="AC8" s="26"/>
      <c r="AD8" s="20"/>
      <c r="AE8" s="1"/>
      <c r="AF8" s="33"/>
      <c r="AG8" s="33"/>
      <c r="AH8" s="33"/>
      <c r="AI8" s="33"/>
      <c r="AJ8" s="33"/>
      <c r="AK8" s="33"/>
      <c r="AL8" s="33"/>
      <c r="AM8" s="33"/>
      <c r="AN8" s="42"/>
      <c r="AO8" s="26"/>
      <c r="AP8" s="26"/>
      <c r="AQ8" s="26"/>
      <c r="AR8" s="26"/>
      <c r="AS8" s="26"/>
      <c r="AT8" s="26"/>
      <c r="AU8" s="26"/>
      <c r="AV8" s="20"/>
      <c r="AW8" s="1"/>
      <c r="AX8" s="33"/>
      <c r="AY8" s="33"/>
      <c r="AZ8" s="33"/>
      <c r="BA8" s="33"/>
      <c r="BB8" s="33"/>
      <c r="BC8" s="33"/>
      <c r="BD8" s="33"/>
      <c r="BE8" s="20"/>
    </row>
    <row r="9" spans="1:57" x14ac:dyDescent="0.25">
      <c r="A9" s="1">
        <v>704</v>
      </c>
      <c r="B9" s="33">
        <v>1</v>
      </c>
      <c r="C9" s="33"/>
      <c r="D9" s="33"/>
      <c r="E9" s="33"/>
      <c r="F9" s="33"/>
      <c r="G9" s="31"/>
      <c r="H9" s="26"/>
      <c r="I9" s="26">
        <v>1</v>
      </c>
      <c r="J9" s="26"/>
      <c r="K9" s="26"/>
      <c r="L9" s="20"/>
      <c r="M9" s="1" t="s">
        <v>548</v>
      </c>
      <c r="N9" s="33">
        <v>1</v>
      </c>
      <c r="O9" s="33"/>
      <c r="P9" s="33"/>
      <c r="Q9" s="33">
        <v>1</v>
      </c>
      <c r="R9" s="33"/>
      <c r="S9" s="33"/>
      <c r="T9" s="33"/>
      <c r="U9" s="33"/>
      <c r="V9" s="42"/>
      <c r="W9" s="26"/>
      <c r="X9" s="26"/>
      <c r="Y9" s="26"/>
      <c r="Z9" s="26"/>
      <c r="AA9" s="26"/>
      <c r="AB9" s="26"/>
      <c r="AC9" s="26"/>
      <c r="AD9" s="20"/>
      <c r="AE9" s="1"/>
      <c r="AF9" s="33"/>
      <c r="AG9" s="33"/>
      <c r="AH9" s="33"/>
      <c r="AI9" s="33"/>
      <c r="AJ9" s="33"/>
      <c r="AK9" s="33"/>
      <c r="AL9" s="33"/>
      <c r="AM9" s="33"/>
      <c r="AN9" s="42"/>
      <c r="AO9" s="26"/>
      <c r="AP9" s="26"/>
      <c r="AQ9" s="26"/>
      <c r="AR9" s="26"/>
      <c r="AS9" s="26"/>
      <c r="AT9" s="26"/>
      <c r="AU9" s="26"/>
      <c r="AV9" s="20"/>
      <c r="AW9" s="1"/>
      <c r="AX9" s="33"/>
      <c r="AY9" s="33"/>
      <c r="AZ9" s="33"/>
      <c r="BA9" s="33"/>
      <c r="BB9" s="33"/>
      <c r="BC9" s="33"/>
      <c r="BD9" s="33"/>
      <c r="BE9" s="20"/>
    </row>
    <row r="10" spans="1:57" x14ac:dyDescent="0.25">
      <c r="A10" s="1">
        <v>705</v>
      </c>
      <c r="B10" s="33"/>
      <c r="C10" s="33">
        <v>1</v>
      </c>
      <c r="D10" s="33"/>
      <c r="E10" s="33"/>
      <c r="F10" s="33"/>
      <c r="G10" s="31"/>
      <c r="H10" s="26">
        <v>1</v>
      </c>
      <c r="I10" s="26"/>
      <c r="J10" s="26"/>
      <c r="K10" s="26"/>
      <c r="L10" s="20"/>
      <c r="M10" s="1"/>
      <c r="N10" s="33"/>
      <c r="O10" s="33"/>
      <c r="P10" s="33"/>
      <c r="Q10" s="33"/>
      <c r="R10" s="33"/>
      <c r="S10" s="33"/>
      <c r="T10" s="33"/>
      <c r="U10" s="33"/>
      <c r="V10" s="42" t="s">
        <v>553</v>
      </c>
      <c r="W10" s="26">
        <v>1</v>
      </c>
      <c r="X10" s="26"/>
      <c r="Y10" s="26">
        <v>1</v>
      </c>
      <c r="Z10" s="26"/>
      <c r="AA10" s="26"/>
      <c r="AB10" s="26"/>
      <c r="AC10" s="26"/>
      <c r="AD10" s="20"/>
      <c r="AE10" s="1"/>
      <c r="AF10" s="33"/>
      <c r="AG10" s="33"/>
      <c r="AH10" s="33"/>
      <c r="AI10" s="33"/>
      <c r="AJ10" s="33"/>
      <c r="AK10" s="33"/>
      <c r="AL10" s="33"/>
      <c r="AM10" s="33"/>
      <c r="AN10" s="42"/>
      <c r="AO10" s="26"/>
      <c r="AP10" s="26"/>
      <c r="AQ10" s="26"/>
      <c r="AR10" s="26"/>
      <c r="AS10" s="26"/>
      <c r="AT10" s="26"/>
      <c r="AU10" s="26"/>
      <c r="AV10" s="20"/>
      <c r="AW10" s="1"/>
      <c r="AX10" s="33"/>
      <c r="AY10" s="33"/>
      <c r="AZ10" s="33"/>
      <c r="BA10" s="33"/>
      <c r="BB10" s="33"/>
      <c r="BC10" s="33"/>
      <c r="BD10" s="33"/>
      <c r="BE10" s="20"/>
    </row>
    <row r="11" spans="1:57" x14ac:dyDescent="0.25">
      <c r="A11" s="1">
        <v>706</v>
      </c>
      <c r="B11" s="33"/>
      <c r="C11" s="33"/>
      <c r="D11" s="33">
        <v>1</v>
      </c>
      <c r="E11" s="33"/>
      <c r="F11" s="33"/>
      <c r="G11" s="31"/>
      <c r="H11" s="26"/>
      <c r="I11" s="26">
        <v>1</v>
      </c>
      <c r="J11" s="26"/>
      <c r="K11" s="26"/>
      <c r="L11" s="20"/>
      <c r="M11" s="1"/>
      <c r="N11" s="33"/>
      <c r="O11" s="33"/>
      <c r="P11" s="33"/>
      <c r="Q11" s="33"/>
      <c r="R11" s="33"/>
      <c r="S11" s="33"/>
      <c r="T11" s="33"/>
      <c r="U11" s="33"/>
      <c r="V11" s="42"/>
      <c r="W11" s="26"/>
      <c r="X11" s="26"/>
      <c r="Y11" s="26"/>
      <c r="Z11" s="26"/>
      <c r="AA11" s="26"/>
      <c r="AB11" s="26"/>
      <c r="AC11" s="26"/>
      <c r="AD11" s="20"/>
      <c r="AE11" s="1" t="s">
        <v>552</v>
      </c>
      <c r="AF11" s="33">
        <v>1</v>
      </c>
      <c r="AG11" s="33"/>
      <c r="AH11" s="33"/>
      <c r="AI11" s="33">
        <v>1</v>
      </c>
      <c r="AJ11" s="33"/>
      <c r="AK11" s="33"/>
      <c r="AL11" s="33"/>
      <c r="AM11" s="33"/>
      <c r="AN11" s="42"/>
      <c r="AO11" s="26"/>
      <c r="AP11" s="26"/>
      <c r="AQ11" s="26"/>
      <c r="AR11" s="26"/>
      <c r="AS11" s="26"/>
      <c r="AT11" s="26"/>
      <c r="AU11" s="26"/>
      <c r="AV11" s="20"/>
      <c r="AW11" s="1"/>
      <c r="AX11" s="33"/>
      <c r="AY11" s="33"/>
      <c r="AZ11" s="33"/>
      <c r="BA11" s="33"/>
      <c r="BB11" s="33"/>
      <c r="BC11" s="33"/>
      <c r="BD11" s="33"/>
      <c r="BE11" s="20"/>
    </row>
    <row r="12" spans="1:57" x14ac:dyDescent="0.25">
      <c r="A12" s="1">
        <v>707</v>
      </c>
      <c r="B12" s="33"/>
      <c r="C12" s="33">
        <v>1</v>
      </c>
      <c r="D12" s="33"/>
      <c r="E12" s="33"/>
      <c r="F12" s="33"/>
      <c r="G12" s="31"/>
      <c r="H12" s="26">
        <v>1</v>
      </c>
      <c r="I12" s="26"/>
      <c r="J12" s="26"/>
      <c r="K12" s="26"/>
      <c r="L12" s="20"/>
      <c r="M12" s="1"/>
      <c r="N12" s="33"/>
      <c r="O12" s="33"/>
      <c r="P12" s="33"/>
      <c r="Q12" s="33"/>
      <c r="R12" s="33"/>
      <c r="S12" s="33"/>
      <c r="T12" s="33"/>
      <c r="U12" s="33"/>
      <c r="V12" s="42">
        <v>707</v>
      </c>
      <c r="W12" s="26">
        <v>1</v>
      </c>
      <c r="X12" s="26"/>
      <c r="Y12" s="26">
        <v>1</v>
      </c>
      <c r="Z12" s="26"/>
      <c r="AA12" s="26"/>
      <c r="AB12" s="26"/>
      <c r="AC12" s="26"/>
      <c r="AD12" s="20"/>
      <c r="AE12" s="1"/>
      <c r="AF12" s="33"/>
      <c r="AG12" s="33"/>
      <c r="AH12" s="33"/>
      <c r="AI12" s="33"/>
      <c r="AJ12" s="33"/>
      <c r="AK12" s="33"/>
      <c r="AL12" s="33"/>
      <c r="AM12" s="33"/>
      <c r="AN12" s="42"/>
      <c r="AO12" s="26"/>
      <c r="AP12" s="26"/>
      <c r="AQ12" s="26"/>
      <c r="AR12" s="26"/>
      <c r="AS12" s="26"/>
      <c r="AT12" s="26"/>
      <c r="AU12" s="26"/>
      <c r="AV12" s="20"/>
      <c r="AW12" s="1"/>
      <c r="AX12" s="33"/>
      <c r="AY12" s="33"/>
      <c r="AZ12" s="33"/>
      <c r="BA12" s="33"/>
      <c r="BB12" s="33"/>
      <c r="BC12" s="33"/>
      <c r="BD12" s="33"/>
      <c r="BE12" s="20"/>
    </row>
    <row r="13" spans="1:57" x14ac:dyDescent="0.25">
      <c r="A13" s="1">
        <v>708</v>
      </c>
      <c r="B13" s="33"/>
      <c r="C13" s="33">
        <v>1</v>
      </c>
      <c r="D13" s="33"/>
      <c r="E13" s="33"/>
      <c r="F13" s="33"/>
      <c r="G13" s="31"/>
      <c r="H13" s="26">
        <v>1</v>
      </c>
      <c r="I13" s="26"/>
      <c r="J13" s="26"/>
      <c r="K13" s="26"/>
      <c r="L13" s="20"/>
      <c r="M13" s="1"/>
      <c r="N13" s="33"/>
      <c r="O13" s="33"/>
      <c r="P13" s="33"/>
      <c r="Q13" s="33"/>
      <c r="R13" s="33"/>
      <c r="S13" s="33"/>
      <c r="T13" s="33"/>
      <c r="U13" s="33"/>
      <c r="V13" s="42">
        <v>708</v>
      </c>
      <c r="W13" s="26">
        <v>1</v>
      </c>
      <c r="X13" s="26"/>
      <c r="Y13" s="26">
        <v>1</v>
      </c>
      <c r="Z13" s="26"/>
      <c r="AA13" s="26"/>
      <c r="AB13" s="26"/>
      <c r="AC13" s="26"/>
      <c r="AD13" s="20"/>
      <c r="AE13" s="1"/>
      <c r="AF13" s="33"/>
      <c r="AG13" s="33"/>
      <c r="AH13" s="33"/>
      <c r="AI13" s="33"/>
      <c r="AJ13" s="33"/>
      <c r="AK13" s="33"/>
      <c r="AL13" s="33"/>
      <c r="AM13" s="33"/>
      <c r="AN13" s="42"/>
      <c r="AO13" s="26"/>
      <c r="AP13" s="26"/>
      <c r="AQ13" s="26"/>
      <c r="AR13" s="26"/>
      <c r="AS13" s="26"/>
      <c r="AT13" s="26"/>
      <c r="AU13" s="26"/>
      <c r="AV13" s="20"/>
      <c r="AW13" s="1"/>
      <c r="AX13" s="33"/>
      <c r="AY13" s="33"/>
      <c r="AZ13" s="33"/>
      <c r="BA13" s="33"/>
      <c r="BB13" s="33"/>
      <c r="BC13" s="33"/>
      <c r="BD13" s="33"/>
      <c r="BE13" s="20"/>
    </row>
    <row r="14" spans="1:57" x14ac:dyDescent="0.25">
      <c r="A14" s="1">
        <v>709</v>
      </c>
      <c r="B14" s="33"/>
      <c r="C14" s="33">
        <v>1</v>
      </c>
      <c r="D14" s="33"/>
      <c r="E14" s="33"/>
      <c r="F14" s="33"/>
      <c r="G14" s="31"/>
      <c r="H14" s="26">
        <v>1</v>
      </c>
      <c r="I14" s="26"/>
      <c r="J14" s="26"/>
      <c r="K14" s="26"/>
      <c r="L14" s="20"/>
      <c r="M14" s="1"/>
      <c r="N14" s="33"/>
      <c r="O14" s="33"/>
      <c r="P14" s="33"/>
      <c r="Q14" s="33"/>
      <c r="R14" s="33"/>
      <c r="S14" s="33"/>
      <c r="T14" s="33"/>
      <c r="U14" s="33"/>
      <c r="V14" s="42">
        <v>709</v>
      </c>
      <c r="W14" s="26">
        <v>1</v>
      </c>
      <c r="X14" s="26"/>
      <c r="Y14" s="26">
        <v>1</v>
      </c>
      <c r="Z14" s="26"/>
      <c r="AA14" s="26"/>
      <c r="AB14" s="26"/>
      <c r="AC14" s="26"/>
      <c r="AD14" s="20"/>
      <c r="AE14" s="1"/>
      <c r="AF14" s="33"/>
      <c r="AG14" s="33"/>
      <c r="AH14" s="33"/>
      <c r="AI14" s="33"/>
      <c r="AJ14" s="33"/>
      <c r="AK14" s="33"/>
      <c r="AL14" s="33"/>
      <c r="AM14" s="33"/>
      <c r="AN14" s="42"/>
      <c r="AO14" s="26"/>
      <c r="AP14" s="26"/>
      <c r="AQ14" s="26"/>
      <c r="AR14" s="26"/>
      <c r="AS14" s="26"/>
      <c r="AT14" s="26"/>
      <c r="AU14" s="26"/>
      <c r="AV14" s="20"/>
      <c r="AW14" s="1"/>
      <c r="AX14" s="33"/>
      <c r="AY14" s="33"/>
      <c r="AZ14" s="33"/>
      <c r="BA14" s="33"/>
      <c r="BB14" s="33"/>
      <c r="BC14" s="33"/>
      <c r="BD14" s="33"/>
      <c r="BE14" s="20"/>
    </row>
    <row r="15" spans="1:57" x14ac:dyDescent="0.25">
      <c r="A15" s="1">
        <v>710</v>
      </c>
      <c r="B15" s="33"/>
      <c r="C15" s="33">
        <v>1</v>
      </c>
      <c r="D15" s="33"/>
      <c r="E15" s="33"/>
      <c r="F15" s="33"/>
      <c r="G15" s="31"/>
      <c r="H15" s="26">
        <v>1</v>
      </c>
      <c r="I15" s="26"/>
      <c r="J15" s="26"/>
      <c r="K15" s="26"/>
      <c r="L15" s="20"/>
      <c r="M15" s="1"/>
      <c r="N15" s="33"/>
      <c r="O15" s="33"/>
      <c r="P15" s="33"/>
      <c r="Q15" s="33"/>
      <c r="R15" s="33"/>
      <c r="S15" s="33"/>
      <c r="T15" s="33"/>
      <c r="U15" s="33"/>
      <c r="V15" s="42">
        <v>710</v>
      </c>
      <c r="W15" s="26">
        <v>1</v>
      </c>
      <c r="X15" s="26"/>
      <c r="Y15" s="26">
        <v>1</v>
      </c>
      <c r="Z15" s="26"/>
      <c r="AA15" s="26"/>
      <c r="AB15" s="26"/>
      <c r="AC15" s="26"/>
      <c r="AD15" s="20"/>
      <c r="AE15" s="1"/>
      <c r="AF15" s="33"/>
      <c r="AG15" s="33"/>
      <c r="AH15" s="33"/>
      <c r="AI15" s="33"/>
      <c r="AJ15" s="33"/>
      <c r="AK15" s="33"/>
      <c r="AL15" s="33"/>
      <c r="AM15" s="33"/>
      <c r="AN15" s="42"/>
      <c r="AO15" s="26"/>
      <c r="AP15" s="26"/>
      <c r="AQ15" s="26"/>
      <c r="AR15" s="26"/>
      <c r="AS15" s="26"/>
      <c r="AT15" s="26"/>
      <c r="AU15" s="26"/>
      <c r="AV15" s="20"/>
      <c r="AW15" s="1"/>
      <c r="AX15" s="33"/>
      <c r="AY15" s="33"/>
      <c r="AZ15" s="33"/>
      <c r="BA15" s="33"/>
      <c r="BB15" s="33"/>
      <c r="BC15" s="33"/>
      <c r="BD15" s="33"/>
      <c r="BE15" s="20"/>
    </row>
    <row r="16" spans="1:57" x14ac:dyDescent="0.25">
      <c r="A16" s="1">
        <v>711</v>
      </c>
      <c r="B16" s="33"/>
      <c r="C16" s="33">
        <v>1</v>
      </c>
      <c r="D16" s="33"/>
      <c r="E16" s="33"/>
      <c r="F16" s="33"/>
      <c r="G16" s="31"/>
      <c r="H16" s="26">
        <v>1</v>
      </c>
      <c r="I16" s="26"/>
      <c r="J16" s="26"/>
      <c r="K16" s="26"/>
      <c r="L16" s="20"/>
      <c r="M16" s="1"/>
      <c r="N16" s="33"/>
      <c r="O16" s="33"/>
      <c r="P16" s="33"/>
      <c r="Q16" s="33"/>
      <c r="R16" s="33"/>
      <c r="S16" s="33"/>
      <c r="T16" s="33"/>
      <c r="U16" s="33"/>
      <c r="V16" s="42">
        <v>711</v>
      </c>
      <c r="W16" s="26">
        <v>1</v>
      </c>
      <c r="X16" s="26"/>
      <c r="Y16" s="26">
        <v>1</v>
      </c>
      <c r="Z16" s="26"/>
      <c r="AA16" s="26"/>
      <c r="AB16" s="26"/>
      <c r="AC16" s="26"/>
      <c r="AD16" s="20"/>
      <c r="AE16" s="1"/>
      <c r="AF16" s="33"/>
      <c r="AG16" s="33"/>
      <c r="AH16" s="33"/>
      <c r="AI16" s="33"/>
      <c r="AJ16" s="33"/>
      <c r="AK16" s="33"/>
      <c r="AL16" s="33"/>
      <c r="AM16" s="33"/>
      <c r="AN16" s="42"/>
      <c r="AO16" s="26"/>
      <c r="AP16" s="26"/>
      <c r="AQ16" s="26"/>
      <c r="AR16" s="26"/>
      <c r="AS16" s="26"/>
      <c r="AT16" s="26"/>
      <c r="AU16" s="26"/>
      <c r="AV16" s="20"/>
      <c r="AW16" s="1"/>
      <c r="AX16" s="33"/>
      <c r="AY16" s="33"/>
      <c r="AZ16" s="33"/>
      <c r="BA16" s="33"/>
      <c r="BB16" s="33"/>
      <c r="BC16" s="33"/>
      <c r="BD16" s="33"/>
      <c r="BE16" s="20"/>
    </row>
    <row r="17" spans="1:57" x14ac:dyDescent="0.25">
      <c r="A17" s="1">
        <v>712</v>
      </c>
      <c r="B17" s="33"/>
      <c r="C17" s="33">
        <v>1</v>
      </c>
      <c r="D17" s="33"/>
      <c r="E17" s="33"/>
      <c r="F17" s="33"/>
      <c r="G17" s="31"/>
      <c r="H17" s="26">
        <v>1</v>
      </c>
      <c r="I17" s="26"/>
      <c r="J17" s="26"/>
      <c r="K17" s="26"/>
      <c r="L17" s="20"/>
      <c r="M17" s="1"/>
      <c r="N17" s="33"/>
      <c r="O17" s="33"/>
      <c r="P17" s="33"/>
      <c r="Q17" s="33"/>
      <c r="R17" s="33"/>
      <c r="S17" s="33"/>
      <c r="T17" s="33"/>
      <c r="U17" s="33"/>
      <c r="V17" s="42">
        <v>712</v>
      </c>
      <c r="W17" s="26">
        <v>1</v>
      </c>
      <c r="X17" s="26"/>
      <c r="Y17" s="26">
        <v>1</v>
      </c>
      <c r="Z17" s="26"/>
      <c r="AA17" s="26"/>
      <c r="AB17" s="26"/>
      <c r="AC17" s="26"/>
      <c r="AD17" s="20"/>
      <c r="AE17" s="1"/>
      <c r="AF17" s="33"/>
      <c r="AG17" s="33"/>
      <c r="AH17" s="33"/>
      <c r="AI17" s="33"/>
      <c r="AJ17" s="33"/>
      <c r="AK17" s="33"/>
      <c r="AL17" s="33"/>
      <c r="AM17" s="33"/>
      <c r="AN17" s="42"/>
      <c r="AO17" s="26"/>
      <c r="AP17" s="26"/>
      <c r="AQ17" s="26"/>
      <c r="AR17" s="26"/>
      <c r="AS17" s="26"/>
      <c r="AT17" s="26"/>
      <c r="AU17" s="26"/>
      <c r="AV17" s="20"/>
      <c r="AW17" s="1"/>
      <c r="AX17" s="33"/>
      <c r="AY17" s="33"/>
      <c r="AZ17" s="33"/>
      <c r="BA17" s="33"/>
      <c r="BB17" s="33"/>
      <c r="BC17" s="33"/>
      <c r="BD17" s="33"/>
      <c r="BE17" s="20"/>
    </row>
    <row r="18" spans="1:57" x14ac:dyDescent="0.25">
      <c r="A18" s="1">
        <v>713</v>
      </c>
      <c r="B18" s="33"/>
      <c r="C18" s="33">
        <v>1</v>
      </c>
      <c r="D18" s="33"/>
      <c r="E18" s="33"/>
      <c r="F18" s="33"/>
      <c r="G18" s="31"/>
      <c r="H18" s="26">
        <v>1</v>
      </c>
      <c r="I18" s="26"/>
      <c r="J18" s="26"/>
      <c r="K18" s="26"/>
      <c r="L18" s="20"/>
      <c r="M18" s="1"/>
      <c r="N18" s="33"/>
      <c r="O18" s="33"/>
      <c r="P18" s="33"/>
      <c r="Q18" s="33"/>
      <c r="R18" s="33"/>
      <c r="S18" s="33"/>
      <c r="T18" s="33"/>
      <c r="U18" s="33"/>
      <c r="V18" s="42">
        <v>713</v>
      </c>
      <c r="W18" s="26">
        <v>1</v>
      </c>
      <c r="X18" s="26"/>
      <c r="Y18" s="26">
        <v>1</v>
      </c>
      <c r="Z18" s="26"/>
      <c r="AA18" s="26"/>
      <c r="AB18" s="26"/>
      <c r="AC18" s="26"/>
      <c r="AD18" s="20"/>
      <c r="AE18" s="1"/>
      <c r="AF18" s="33"/>
      <c r="AG18" s="33"/>
      <c r="AH18" s="33"/>
      <c r="AI18" s="33"/>
      <c r="AJ18" s="33"/>
      <c r="AK18" s="33"/>
      <c r="AL18" s="33"/>
      <c r="AM18" s="33"/>
      <c r="AN18" s="42"/>
      <c r="AO18" s="26"/>
      <c r="AP18" s="26"/>
      <c r="AQ18" s="26"/>
      <c r="AR18" s="26"/>
      <c r="AS18" s="26"/>
      <c r="AT18" s="26"/>
      <c r="AU18" s="26"/>
      <c r="AV18" s="20"/>
      <c r="AW18" s="1"/>
      <c r="AX18" s="33"/>
      <c r="AY18" s="33"/>
      <c r="AZ18" s="33"/>
      <c r="BA18" s="33"/>
      <c r="BB18" s="33"/>
      <c r="BC18" s="33"/>
      <c r="BD18" s="33"/>
      <c r="BE18" s="20"/>
    </row>
    <row r="19" spans="1:57" x14ac:dyDescent="0.25">
      <c r="A19" s="1">
        <v>714</v>
      </c>
      <c r="B19" s="33">
        <v>1</v>
      </c>
      <c r="C19" s="33"/>
      <c r="D19" s="33"/>
      <c r="E19" s="33"/>
      <c r="F19" s="33"/>
      <c r="G19" s="31"/>
      <c r="H19" s="26">
        <v>1</v>
      </c>
      <c r="I19" s="26"/>
      <c r="J19" s="26"/>
      <c r="K19" s="26"/>
      <c r="L19" s="20"/>
      <c r="M19" s="1" t="s">
        <v>549</v>
      </c>
      <c r="N19" s="33">
        <v>1</v>
      </c>
      <c r="O19" s="33"/>
      <c r="P19" s="33">
        <v>1</v>
      </c>
      <c r="Q19" s="33"/>
      <c r="R19" s="33"/>
      <c r="S19" s="33"/>
      <c r="T19" s="33"/>
      <c r="U19" s="33"/>
      <c r="V19" s="42"/>
      <c r="W19" s="26"/>
      <c r="X19" s="26"/>
      <c r="Y19" s="26"/>
      <c r="Z19" s="26"/>
      <c r="AA19" s="26"/>
      <c r="AB19" s="26"/>
      <c r="AC19" s="26"/>
      <c r="AD19" s="20"/>
      <c r="AE19" s="1"/>
      <c r="AF19" s="33"/>
      <c r="AG19" s="33"/>
      <c r="AH19" s="33"/>
      <c r="AI19" s="33"/>
      <c r="AJ19" s="33"/>
      <c r="AK19" s="33"/>
      <c r="AL19" s="33"/>
      <c r="AM19" s="33"/>
      <c r="AN19" s="42"/>
      <c r="AO19" s="26"/>
      <c r="AP19" s="26"/>
      <c r="AQ19" s="26"/>
      <c r="AR19" s="26"/>
      <c r="AS19" s="26"/>
      <c r="AT19" s="26"/>
      <c r="AU19" s="26"/>
      <c r="AV19" s="20"/>
      <c r="AW19" s="1"/>
      <c r="AX19" s="33"/>
      <c r="AY19" s="33"/>
      <c r="AZ19" s="33"/>
      <c r="BA19" s="33"/>
      <c r="BB19" s="33"/>
      <c r="BC19" s="33"/>
      <c r="BD19" s="33"/>
      <c r="BE19" s="20"/>
    </row>
    <row r="20" spans="1:57" x14ac:dyDescent="0.25">
      <c r="A20" s="1">
        <v>715</v>
      </c>
      <c r="B20" s="33"/>
      <c r="C20" s="33">
        <v>1</v>
      </c>
      <c r="D20" s="33"/>
      <c r="E20" s="33"/>
      <c r="F20" s="33"/>
      <c r="G20" s="31"/>
      <c r="H20" s="26">
        <v>1</v>
      </c>
      <c r="I20" s="26"/>
      <c r="J20" s="26"/>
      <c r="K20" s="26"/>
      <c r="L20" s="20"/>
      <c r="M20" s="1"/>
      <c r="N20" s="33"/>
      <c r="O20" s="33"/>
      <c r="P20" s="33"/>
      <c r="Q20" s="33"/>
      <c r="R20" s="33"/>
      <c r="S20" s="33"/>
      <c r="T20" s="33"/>
      <c r="U20" s="33"/>
      <c r="V20" s="42" t="s">
        <v>554</v>
      </c>
      <c r="W20" s="26">
        <v>1</v>
      </c>
      <c r="X20" s="26"/>
      <c r="Y20" s="26">
        <v>1</v>
      </c>
      <c r="Z20" s="26"/>
      <c r="AA20" s="26"/>
      <c r="AB20" s="26"/>
      <c r="AC20" s="26"/>
      <c r="AD20" s="20"/>
      <c r="AE20" s="1"/>
      <c r="AF20" s="33"/>
      <c r="AG20" s="33"/>
      <c r="AH20" s="33"/>
      <c r="AI20" s="33"/>
      <c r="AJ20" s="33"/>
      <c r="AK20" s="33"/>
      <c r="AL20" s="33"/>
      <c r="AM20" s="33"/>
      <c r="AN20" s="42"/>
      <c r="AO20" s="26"/>
      <c r="AP20" s="26"/>
      <c r="AQ20" s="26"/>
      <c r="AR20" s="26"/>
      <c r="AS20" s="26"/>
      <c r="AT20" s="26"/>
      <c r="AU20" s="26"/>
      <c r="AV20" s="20"/>
      <c r="AW20" s="1"/>
      <c r="AX20" s="33"/>
      <c r="AY20" s="33"/>
      <c r="AZ20" s="33"/>
      <c r="BA20" s="33"/>
      <c r="BB20" s="33"/>
      <c r="BC20" s="33"/>
      <c r="BD20" s="33"/>
      <c r="BE20" s="20"/>
    </row>
    <row r="21" spans="1:57" x14ac:dyDescent="0.25">
      <c r="A21" s="1">
        <v>716</v>
      </c>
      <c r="B21" s="33">
        <v>1</v>
      </c>
      <c r="C21" s="33"/>
      <c r="D21" s="33"/>
      <c r="E21" s="33"/>
      <c r="F21" s="33"/>
      <c r="G21" s="31"/>
      <c r="H21" s="26"/>
      <c r="I21" s="26">
        <v>1</v>
      </c>
      <c r="J21" s="26"/>
      <c r="K21" s="26"/>
      <c r="L21" s="20"/>
      <c r="M21" s="1" t="s">
        <v>550</v>
      </c>
      <c r="N21" s="33">
        <v>1</v>
      </c>
      <c r="O21" s="33"/>
      <c r="P21" s="33"/>
      <c r="Q21" s="33">
        <v>1</v>
      </c>
      <c r="R21" s="33"/>
      <c r="S21" s="33"/>
      <c r="T21" s="33"/>
      <c r="U21" s="33"/>
      <c r="V21" s="42"/>
      <c r="W21" s="26"/>
      <c r="X21" s="26"/>
      <c r="Y21" s="26"/>
      <c r="Z21" s="26"/>
      <c r="AA21" s="26"/>
      <c r="AB21" s="26"/>
      <c r="AC21" s="26"/>
      <c r="AD21" s="20"/>
      <c r="AE21" s="1"/>
      <c r="AF21" s="33"/>
      <c r="AG21" s="33"/>
      <c r="AH21" s="33"/>
      <c r="AI21" s="33"/>
      <c r="AJ21" s="33"/>
      <c r="AK21" s="33"/>
      <c r="AL21" s="33"/>
      <c r="AM21" s="33"/>
      <c r="AN21" s="42"/>
      <c r="AO21" s="26"/>
      <c r="AP21" s="26"/>
      <c r="AQ21" s="26"/>
      <c r="AR21" s="26"/>
      <c r="AS21" s="26"/>
      <c r="AT21" s="26"/>
      <c r="AU21" s="26"/>
      <c r="AV21" s="20"/>
      <c r="AW21" s="1"/>
      <c r="AX21" s="33"/>
      <c r="AY21" s="33"/>
      <c r="AZ21" s="33"/>
      <c r="BA21" s="33"/>
      <c r="BB21" s="33"/>
      <c r="BC21" s="33"/>
      <c r="BD21" s="33"/>
      <c r="BE21" s="20"/>
    </row>
    <row r="22" spans="1:57" x14ac:dyDescent="0.25">
      <c r="A22" s="1">
        <v>717</v>
      </c>
      <c r="B22" s="33"/>
      <c r="C22" s="33">
        <v>1</v>
      </c>
      <c r="D22" s="33"/>
      <c r="E22" s="33"/>
      <c r="F22" s="33"/>
      <c r="G22" s="31"/>
      <c r="H22" s="26"/>
      <c r="I22" s="26">
        <v>1</v>
      </c>
      <c r="J22" s="26"/>
      <c r="K22" s="26"/>
      <c r="L22" s="20"/>
      <c r="M22" s="1"/>
      <c r="N22" s="33"/>
      <c r="O22" s="33"/>
      <c r="P22" s="33"/>
      <c r="Q22" s="33"/>
      <c r="R22" s="33"/>
      <c r="S22" s="33"/>
      <c r="T22" s="33"/>
      <c r="U22" s="33"/>
      <c r="V22" s="42">
        <v>717</v>
      </c>
      <c r="W22" s="26">
        <v>1</v>
      </c>
      <c r="X22" s="26"/>
      <c r="Y22" s="26"/>
      <c r="Z22" s="26">
        <v>1</v>
      </c>
      <c r="AA22" s="26"/>
      <c r="AB22" s="26"/>
      <c r="AC22" s="26"/>
      <c r="AD22" s="20"/>
      <c r="AE22" s="1"/>
      <c r="AF22" s="33"/>
      <c r="AG22" s="33"/>
      <c r="AH22" s="33"/>
      <c r="AI22" s="33"/>
      <c r="AJ22" s="33"/>
      <c r="AK22" s="33"/>
      <c r="AL22" s="33"/>
      <c r="AM22" s="33"/>
      <c r="AN22" s="42"/>
      <c r="AO22" s="26"/>
      <c r="AP22" s="26"/>
      <c r="AQ22" s="26"/>
      <c r="AR22" s="26"/>
      <c r="AS22" s="26"/>
      <c r="AT22" s="26"/>
      <c r="AU22" s="26"/>
      <c r="AV22" s="20"/>
      <c r="AW22" s="1"/>
      <c r="AX22" s="33"/>
      <c r="AY22" s="33"/>
      <c r="AZ22" s="33"/>
      <c r="BA22" s="33"/>
      <c r="BB22" s="33"/>
      <c r="BC22" s="33"/>
      <c r="BD22" s="33"/>
      <c r="BE22" s="20"/>
    </row>
    <row r="23" spans="1:57" x14ac:dyDescent="0.25">
      <c r="A23" s="1">
        <v>718</v>
      </c>
      <c r="B23" s="33"/>
      <c r="C23" s="33">
        <v>1</v>
      </c>
      <c r="D23" s="33"/>
      <c r="E23" s="33"/>
      <c r="F23" s="33"/>
      <c r="G23" s="31"/>
      <c r="H23" s="26">
        <v>1</v>
      </c>
      <c r="I23" s="26"/>
      <c r="J23" s="26"/>
      <c r="K23" s="26"/>
      <c r="L23" s="20"/>
      <c r="M23" s="1"/>
      <c r="N23" s="33"/>
      <c r="O23" s="33"/>
      <c r="P23" s="33"/>
      <c r="Q23" s="33"/>
      <c r="R23" s="33"/>
      <c r="S23" s="33"/>
      <c r="T23" s="33"/>
      <c r="U23" s="33"/>
      <c r="V23" s="42">
        <v>718</v>
      </c>
      <c r="W23" s="26">
        <v>1</v>
      </c>
      <c r="X23" s="26"/>
      <c r="Y23" s="26">
        <v>1</v>
      </c>
      <c r="Z23" s="26"/>
      <c r="AA23" s="26"/>
      <c r="AB23" s="26"/>
      <c r="AC23" s="26"/>
      <c r="AD23" s="20"/>
      <c r="AE23" s="1"/>
      <c r="AF23" s="33"/>
      <c r="AG23" s="33"/>
      <c r="AH23" s="33"/>
      <c r="AI23" s="33"/>
      <c r="AJ23" s="33"/>
      <c r="AK23" s="33"/>
      <c r="AL23" s="33"/>
      <c r="AM23" s="33"/>
      <c r="AN23" s="42"/>
      <c r="AO23" s="26"/>
      <c r="AP23" s="26"/>
      <c r="AQ23" s="26"/>
      <c r="AR23" s="26"/>
      <c r="AS23" s="26"/>
      <c r="AT23" s="26"/>
      <c r="AU23" s="26"/>
      <c r="AV23" s="20"/>
      <c r="AW23" s="1"/>
      <c r="AX23" s="33"/>
      <c r="AY23" s="33"/>
      <c r="AZ23" s="33"/>
      <c r="BA23" s="33"/>
      <c r="BB23" s="33"/>
      <c r="BC23" s="33"/>
      <c r="BD23" s="33"/>
      <c r="BE23" s="20"/>
    </row>
    <row r="24" spans="1:57" x14ac:dyDescent="0.25">
      <c r="A24" s="1">
        <v>719</v>
      </c>
      <c r="B24" s="33">
        <v>1</v>
      </c>
      <c r="C24" s="33"/>
      <c r="D24" s="33"/>
      <c r="E24" s="33"/>
      <c r="F24" s="33"/>
      <c r="G24" s="31"/>
      <c r="H24" s="26"/>
      <c r="I24" s="26">
        <v>1</v>
      </c>
      <c r="J24" s="26"/>
      <c r="K24" s="26"/>
      <c r="L24" s="20"/>
      <c r="M24" s="1" t="s">
        <v>551</v>
      </c>
      <c r="N24" s="33">
        <v>1</v>
      </c>
      <c r="O24" s="33"/>
      <c r="P24" s="33"/>
      <c r="Q24" s="33">
        <v>1</v>
      </c>
      <c r="R24" s="33"/>
      <c r="S24" s="33"/>
      <c r="T24" s="33"/>
      <c r="U24" s="33"/>
      <c r="V24" s="42"/>
      <c r="W24" s="26"/>
      <c r="X24" s="26"/>
      <c r="Y24" s="26"/>
      <c r="Z24" s="26"/>
      <c r="AA24" s="26"/>
      <c r="AB24" s="26"/>
      <c r="AC24" s="26"/>
      <c r="AD24" s="20"/>
      <c r="AE24" s="1"/>
      <c r="AF24" s="33"/>
      <c r="AG24" s="33"/>
      <c r="AH24" s="33"/>
      <c r="AI24" s="33"/>
      <c r="AJ24" s="33"/>
      <c r="AK24" s="33"/>
      <c r="AL24" s="33"/>
      <c r="AM24" s="33"/>
      <c r="AN24" s="42"/>
      <c r="AO24" s="26"/>
      <c r="AP24" s="26"/>
      <c r="AQ24" s="26"/>
      <c r="AR24" s="26"/>
      <c r="AS24" s="26"/>
      <c r="AT24" s="26"/>
      <c r="AU24" s="26"/>
      <c r="AV24" s="20"/>
      <c r="AW24" s="1"/>
      <c r="AX24" s="33"/>
      <c r="AY24" s="33"/>
      <c r="AZ24" s="33"/>
      <c r="BA24" s="33"/>
      <c r="BB24" s="33"/>
      <c r="BC24" s="33"/>
      <c r="BD24" s="33"/>
      <c r="BE24" s="20"/>
    </row>
    <row r="25" spans="1:57" x14ac:dyDescent="0.25">
      <c r="A25" s="1">
        <v>720</v>
      </c>
      <c r="B25" s="33"/>
      <c r="C25" s="33">
        <v>1</v>
      </c>
      <c r="D25" s="33"/>
      <c r="E25" s="33"/>
      <c r="F25" s="33"/>
      <c r="G25" s="31"/>
      <c r="H25" s="26">
        <v>1</v>
      </c>
      <c r="I25" s="26"/>
      <c r="J25" s="26"/>
      <c r="K25" s="26"/>
      <c r="L25" s="20"/>
      <c r="M25" s="1"/>
      <c r="N25" s="33"/>
      <c r="O25" s="33"/>
      <c r="P25" s="33"/>
      <c r="Q25" s="33"/>
      <c r="R25" s="33"/>
      <c r="S25" s="33"/>
      <c r="T25" s="33"/>
      <c r="U25" s="33"/>
      <c r="V25" s="42">
        <v>720</v>
      </c>
      <c r="W25" s="26">
        <v>1</v>
      </c>
      <c r="X25" s="26"/>
      <c r="Y25" s="26">
        <v>1</v>
      </c>
      <c r="Z25" s="26"/>
      <c r="AA25" s="26"/>
      <c r="AB25" s="26"/>
      <c r="AC25" s="26"/>
      <c r="AD25" s="20"/>
      <c r="AE25" s="1"/>
      <c r="AF25" s="33"/>
      <c r="AG25" s="33"/>
      <c r="AH25" s="33"/>
      <c r="AI25" s="33"/>
      <c r="AJ25" s="33"/>
      <c r="AK25" s="33"/>
      <c r="AL25" s="33"/>
      <c r="AM25" s="33"/>
      <c r="AN25" s="42"/>
      <c r="AO25" s="26"/>
      <c r="AP25" s="26"/>
      <c r="AQ25" s="26"/>
      <c r="AR25" s="26"/>
      <c r="AS25" s="26"/>
      <c r="AT25" s="26"/>
      <c r="AU25" s="26"/>
      <c r="AV25" s="20"/>
      <c r="AW25" s="1"/>
      <c r="AX25" s="33"/>
      <c r="AY25" s="33"/>
      <c r="AZ25" s="33"/>
      <c r="BA25" s="33"/>
      <c r="BB25" s="33"/>
      <c r="BC25" s="33"/>
      <c r="BD25" s="33"/>
      <c r="BE25" s="20"/>
    </row>
    <row r="26" spans="1:57" x14ac:dyDescent="0.25">
      <c r="A26" s="1">
        <v>721</v>
      </c>
      <c r="B26" s="33"/>
      <c r="C26" s="33">
        <v>1</v>
      </c>
      <c r="D26" s="33"/>
      <c r="E26" s="33"/>
      <c r="F26" s="33"/>
      <c r="G26" s="31"/>
      <c r="H26" s="26"/>
      <c r="I26" s="26">
        <v>1</v>
      </c>
      <c r="J26" s="26"/>
      <c r="K26" s="26"/>
      <c r="L26" s="20"/>
      <c r="M26" s="1"/>
      <c r="N26" s="33"/>
      <c r="O26" s="33"/>
      <c r="P26" s="33"/>
      <c r="Q26" s="33"/>
      <c r="R26" s="33"/>
      <c r="S26" s="33"/>
      <c r="T26" s="33"/>
      <c r="U26" s="33"/>
      <c r="V26" s="42">
        <v>721</v>
      </c>
      <c r="W26" s="26">
        <v>1</v>
      </c>
      <c r="X26" s="26"/>
      <c r="Y26" s="26"/>
      <c r="Z26" s="26">
        <v>1</v>
      </c>
      <c r="AA26" s="26"/>
      <c r="AB26" s="26"/>
      <c r="AC26" s="26"/>
      <c r="AD26" s="20"/>
      <c r="AE26" s="1"/>
      <c r="AF26" s="33"/>
      <c r="AG26" s="33"/>
      <c r="AH26" s="33"/>
      <c r="AI26" s="33"/>
      <c r="AJ26" s="33"/>
      <c r="AK26" s="33"/>
      <c r="AL26" s="33"/>
      <c r="AM26" s="33"/>
      <c r="AN26" s="42"/>
      <c r="AO26" s="26"/>
      <c r="AP26" s="26"/>
      <c r="AQ26" s="26"/>
      <c r="AR26" s="26"/>
      <c r="AS26" s="26"/>
      <c r="AT26" s="26"/>
      <c r="AU26" s="26"/>
      <c r="AV26" s="20"/>
      <c r="AW26" s="1"/>
      <c r="AX26" s="33"/>
      <c r="AY26" s="33"/>
      <c r="AZ26" s="33"/>
      <c r="BA26" s="33"/>
      <c r="BB26" s="33"/>
      <c r="BC26" s="33"/>
      <c r="BD26" s="33"/>
      <c r="BE26" s="20"/>
    </row>
    <row r="27" spans="1:57" x14ac:dyDescent="0.25">
      <c r="A27" s="8" t="s">
        <v>4</v>
      </c>
      <c r="B27" s="33">
        <f t="shared" ref="B27:L27" si="0">SUM(B4:B26)</f>
        <v>4</v>
      </c>
      <c r="C27" s="33">
        <f t="shared" si="0"/>
        <v>18</v>
      </c>
      <c r="D27" s="33">
        <f t="shared" si="0"/>
        <v>1</v>
      </c>
      <c r="E27" s="33">
        <f t="shared" si="0"/>
        <v>0</v>
      </c>
      <c r="F27" s="33">
        <f t="shared" si="0"/>
        <v>0</v>
      </c>
      <c r="G27" s="31">
        <f t="shared" si="0"/>
        <v>1</v>
      </c>
      <c r="H27" s="26">
        <f t="shared" si="0"/>
        <v>16</v>
      </c>
      <c r="I27" s="26">
        <f t="shared" si="0"/>
        <v>6</v>
      </c>
      <c r="J27" s="26">
        <f t="shared" si="0"/>
        <v>0</v>
      </c>
      <c r="K27" s="26">
        <f t="shared" si="0"/>
        <v>0</v>
      </c>
      <c r="L27" s="20">
        <f t="shared" si="0"/>
        <v>0</v>
      </c>
      <c r="N27" s="33">
        <f t="shared" ref="N27:T27" si="1">SUM(N4:N26)</f>
        <v>4</v>
      </c>
      <c r="O27" s="33">
        <f t="shared" si="1"/>
        <v>0</v>
      </c>
      <c r="P27" s="33">
        <f t="shared" si="1"/>
        <v>1</v>
      </c>
      <c r="Q27" s="33">
        <f t="shared" si="1"/>
        <v>3</v>
      </c>
      <c r="R27" s="33">
        <f t="shared" si="1"/>
        <v>0</v>
      </c>
      <c r="S27" s="33">
        <f t="shared" si="1"/>
        <v>0</v>
      </c>
      <c r="T27" s="33">
        <f t="shared" si="1"/>
        <v>0</v>
      </c>
      <c r="U27" s="20">
        <f>IF(SUM(O27:T27)=N27,N27,"Error")</f>
        <v>4</v>
      </c>
      <c r="V27" s="28"/>
      <c r="W27" s="26">
        <f>SUM(W4:W26)</f>
        <v>18</v>
      </c>
      <c r="X27" s="26">
        <f t="shared" ref="X27:AC27" si="2">SUM(X4:X26)</f>
        <v>1</v>
      </c>
      <c r="Y27" s="26">
        <f t="shared" si="2"/>
        <v>15</v>
      </c>
      <c r="Z27" s="26">
        <f t="shared" si="2"/>
        <v>2</v>
      </c>
      <c r="AA27" s="26">
        <f t="shared" si="2"/>
        <v>0</v>
      </c>
      <c r="AB27" s="26">
        <f t="shared" si="2"/>
        <v>0</v>
      </c>
      <c r="AC27" s="26">
        <f t="shared" si="2"/>
        <v>0</v>
      </c>
      <c r="AD27" s="20">
        <f>IF(SUM(X27:AC27)=W27,W27,"Error")</f>
        <v>18</v>
      </c>
      <c r="AF27" s="26">
        <f t="shared" ref="AF27:AL27" si="3">SUM(AF4:AF26)</f>
        <v>1</v>
      </c>
      <c r="AG27" s="26">
        <f t="shared" si="3"/>
        <v>0</v>
      </c>
      <c r="AH27" s="26">
        <f t="shared" si="3"/>
        <v>0</v>
      </c>
      <c r="AI27" s="26">
        <f t="shared" si="3"/>
        <v>1</v>
      </c>
      <c r="AJ27" s="26">
        <f t="shared" si="3"/>
        <v>0</v>
      </c>
      <c r="AK27" s="26">
        <f t="shared" si="3"/>
        <v>0</v>
      </c>
      <c r="AL27" s="26">
        <f t="shared" si="3"/>
        <v>0</v>
      </c>
      <c r="AM27" s="26">
        <f>IF(SUM(AG27:AL27)=AF27,AF27,"Error")</f>
        <v>1</v>
      </c>
      <c r="AN27" s="28"/>
      <c r="AO27" s="26">
        <f t="shared" ref="AO27:AU27" si="4">SUM(AO4:AO26)</f>
        <v>0</v>
      </c>
      <c r="AP27" s="26">
        <f t="shared" si="4"/>
        <v>0</v>
      </c>
      <c r="AQ27" s="26">
        <f t="shared" si="4"/>
        <v>0</v>
      </c>
      <c r="AR27" s="26">
        <f t="shared" si="4"/>
        <v>0</v>
      </c>
      <c r="AS27" s="26">
        <f t="shared" si="4"/>
        <v>0</v>
      </c>
      <c r="AT27" s="26">
        <f t="shared" si="4"/>
        <v>0</v>
      </c>
      <c r="AU27" s="26">
        <f t="shared" si="4"/>
        <v>0</v>
      </c>
      <c r="AV27" s="20">
        <f>IF(SUM(AP27:AU27)=AO27,AO27,"Error")</f>
        <v>0</v>
      </c>
      <c r="AX27" s="26">
        <f t="shared" ref="AX27:BD27" si="5">SUM(AX4:AX26)</f>
        <v>0</v>
      </c>
      <c r="AY27" s="26">
        <f t="shared" si="5"/>
        <v>0</v>
      </c>
      <c r="AZ27" s="26">
        <f t="shared" si="5"/>
        <v>0</v>
      </c>
      <c r="BA27" s="26">
        <f t="shared" si="5"/>
        <v>0</v>
      </c>
      <c r="BB27" s="26">
        <f t="shared" si="5"/>
        <v>0</v>
      </c>
      <c r="BC27" s="26">
        <f t="shared" si="5"/>
        <v>0</v>
      </c>
      <c r="BD27" s="26">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1FF121D6-276E-40A8-98AC-64EDB925F3D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E29"/>
  <sheetViews>
    <sheetView workbookViewId="0">
      <selection activeCell="A29" sqref="A29"/>
    </sheetView>
  </sheetViews>
  <sheetFormatPr defaultRowHeight="15" x14ac:dyDescent="0.25"/>
  <cols>
    <col min="1" max="1" width="12.5703125" customWidth="1"/>
    <col min="2" max="2" width="5.7109375" customWidth="1"/>
    <col min="3" max="3" width="7.28515625" customWidth="1"/>
    <col min="4" max="4" width="8.140625" customWidth="1"/>
    <col min="5" max="5" width="11.28515625" customWidth="1"/>
    <col min="6" max="6" width="7.28515625" customWidth="1"/>
    <col min="7" max="7" width="6" customWidth="1"/>
    <col min="8" max="8" width="6.140625" customWidth="1"/>
    <col min="10" max="10" width="6.85546875" customWidth="1"/>
    <col min="11" max="11" width="8" customWidth="1"/>
    <col min="13" max="13" width="13.42578125" customWidth="1"/>
    <col min="14" max="14" width="7.28515625" customWidth="1"/>
    <col min="15" max="15" width="7" customWidth="1"/>
    <col min="16" max="16" width="5.5703125" customWidth="1"/>
    <col min="18" max="18" width="6.85546875" customWidth="1"/>
    <col min="19" max="19" width="7.28515625" customWidth="1"/>
    <col min="22" max="22" width="13.5703125" customWidth="1"/>
    <col min="23" max="23" width="6.28515625" customWidth="1"/>
    <col min="24" max="24" width="6.140625" customWidth="1"/>
    <col min="25" max="25" width="5.85546875" customWidth="1"/>
    <col min="27" max="27" width="6.28515625" customWidth="1"/>
    <col min="28" max="28" width="6.140625" customWidth="1"/>
    <col min="40" max="40" width="12.42578125" customWidth="1"/>
    <col min="41" max="41" width="7.42578125" customWidth="1"/>
    <col min="42" max="43" width="6.140625" customWidth="1"/>
    <col min="45" max="45" width="7.85546875" customWidth="1"/>
    <col min="46" max="46" width="7" customWidth="1"/>
    <col min="49" max="49" width="13.42578125" customWidth="1"/>
    <col min="50" max="50" width="7.5703125" customWidth="1"/>
    <col min="51" max="51" width="6.85546875" customWidth="1"/>
    <col min="52" max="52" width="6.140625" customWidth="1"/>
    <col min="53" max="53" width="8.28515625" customWidth="1"/>
    <col min="54" max="54" width="7.28515625" customWidth="1"/>
    <col min="55" max="55" width="6.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722</v>
      </c>
      <c r="B4" s="33"/>
      <c r="C4" s="33">
        <v>1</v>
      </c>
      <c r="D4" s="33"/>
      <c r="E4" s="33"/>
      <c r="F4" s="33"/>
      <c r="G4" s="30"/>
      <c r="H4" s="27">
        <v>1</v>
      </c>
      <c r="I4" s="27"/>
      <c r="J4" s="27"/>
      <c r="K4" s="27"/>
      <c r="L4" s="19"/>
      <c r="M4" s="1"/>
      <c r="N4" s="33"/>
      <c r="O4" s="33"/>
      <c r="P4" s="33"/>
      <c r="Q4" s="33"/>
      <c r="R4" s="33"/>
      <c r="S4" s="33"/>
      <c r="T4" s="33"/>
      <c r="U4" s="33"/>
      <c r="V4" s="45">
        <v>722</v>
      </c>
      <c r="W4" s="27">
        <v>1</v>
      </c>
      <c r="X4" s="27"/>
      <c r="Y4" s="27">
        <v>1</v>
      </c>
      <c r="Z4" s="27"/>
      <c r="AA4" s="27"/>
      <c r="AB4" s="27"/>
      <c r="AC4" s="27"/>
      <c r="AD4" s="19"/>
      <c r="AN4" s="37"/>
      <c r="AO4" s="38"/>
      <c r="AP4" s="38"/>
      <c r="AQ4" s="38"/>
      <c r="AR4" s="38"/>
      <c r="AS4" s="38"/>
      <c r="AT4" s="38"/>
      <c r="AU4" s="38"/>
      <c r="AV4" s="39"/>
      <c r="AW4" s="1"/>
      <c r="AX4" s="33"/>
      <c r="AY4" s="33"/>
      <c r="AZ4" s="33"/>
      <c r="BA4" s="33"/>
      <c r="BB4" s="33"/>
      <c r="BC4" s="33"/>
      <c r="BD4" s="33"/>
      <c r="BE4" s="19"/>
    </row>
    <row r="5" spans="1:57" x14ac:dyDescent="0.25">
      <c r="A5" s="1">
        <v>723</v>
      </c>
      <c r="B5" s="33"/>
      <c r="C5" s="33">
        <v>1</v>
      </c>
      <c r="D5" s="33"/>
      <c r="E5" s="33"/>
      <c r="F5" s="33"/>
      <c r="G5" s="31"/>
      <c r="H5" s="26">
        <v>1</v>
      </c>
      <c r="I5" s="26"/>
      <c r="J5" s="26"/>
      <c r="K5" s="26"/>
      <c r="L5" s="20"/>
      <c r="M5" s="1"/>
      <c r="N5" s="33"/>
      <c r="O5" s="33"/>
      <c r="P5" s="33"/>
      <c r="Q5" s="33"/>
      <c r="R5" s="33"/>
      <c r="S5" s="33"/>
      <c r="T5" s="33"/>
      <c r="U5" s="33"/>
      <c r="V5" s="42">
        <v>723</v>
      </c>
      <c r="W5" s="26">
        <v>1</v>
      </c>
      <c r="X5" s="26"/>
      <c r="Y5" s="26">
        <v>1</v>
      </c>
      <c r="Z5" s="26"/>
      <c r="AA5" s="26"/>
      <c r="AB5" s="26"/>
      <c r="AC5" s="26"/>
      <c r="AD5" s="20"/>
      <c r="AN5" s="28"/>
      <c r="AO5" s="29"/>
      <c r="AP5" s="29"/>
      <c r="AQ5" s="29"/>
      <c r="AR5" s="29"/>
      <c r="AS5" s="29"/>
      <c r="AT5" s="29"/>
      <c r="AU5" s="29"/>
      <c r="AV5" s="23"/>
      <c r="AW5" s="1"/>
      <c r="AX5" s="33"/>
      <c r="AY5" s="33"/>
      <c r="AZ5" s="33"/>
      <c r="BA5" s="33"/>
      <c r="BB5" s="33"/>
      <c r="BC5" s="33"/>
      <c r="BD5" s="33"/>
      <c r="BE5" s="20"/>
    </row>
    <row r="6" spans="1:57" x14ac:dyDescent="0.25">
      <c r="A6" s="1">
        <v>724</v>
      </c>
      <c r="B6" s="33"/>
      <c r="C6" s="33">
        <v>1</v>
      </c>
      <c r="D6" s="33"/>
      <c r="E6" s="33"/>
      <c r="F6" s="33"/>
      <c r="G6" s="31"/>
      <c r="H6" s="26">
        <v>1</v>
      </c>
      <c r="I6" s="26"/>
      <c r="J6" s="26"/>
      <c r="K6" s="26"/>
      <c r="L6" s="20"/>
      <c r="M6" s="1"/>
      <c r="N6" s="33"/>
      <c r="O6" s="33"/>
      <c r="P6" s="33"/>
      <c r="Q6" s="33"/>
      <c r="R6" s="33"/>
      <c r="S6" s="33"/>
      <c r="T6" s="33"/>
      <c r="U6" s="33"/>
      <c r="V6" s="42">
        <v>724</v>
      </c>
      <c r="W6" s="26">
        <v>1</v>
      </c>
      <c r="X6" s="26"/>
      <c r="Y6" s="26">
        <v>1</v>
      </c>
      <c r="Z6" s="26"/>
      <c r="AA6" s="26"/>
      <c r="AB6" s="26"/>
      <c r="AC6" s="26"/>
      <c r="AD6" s="20"/>
      <c r="AN6" s="28"/>
      <c r="AO6" s="29"/>
      <c r="AP6" s="29"/>
      <c r="AQ6" s="29"/>
      <c r="AR6" s="29"/>
      <c r="AS6" s="29"/>
      <c r="AT6" s="29"/>
      <c r="AU6" s="29"/>
      <c r="AV6" s="23"/>
      <c r="AW6" s="1"/>
      <c r="AX6" s="33"/>
      <c r="AY6" s="33"/>
      <c r="AZ6" s="33"/>
      <c r="BA6" s="33"/>
      <c r="BB6" s="33"/>
      <c r="BC6" s="33"/>
      <c r="BD6" s="33"/>
      <c r="BE6" s="20"/>
    </row>
    <row r="7" spans="1:57" x14ac:dyDescent="0.25">
      <c r="A7" s="1">
        <v>725</v>
      </c>
      <c r="B7" s="33"/>
      <c r="C7" s="33">
        <v>1</v>
      </c>
      <c r="D7" s="33"/>
      <c r="E7" s="33"/>
      <c r="F7" s="33"/>
      <c r="G7" s="31"/>
      <c r="H7" s="26">
        <v>1</v>
      </c>
      <c r="I7" s="26"/>
      <c r="J7" s="26"/>
      <c r="K7" s="26"/>
      <c r="L7" s="20"/>
      <c r="M7" s="1"/>
      <c r="N7" s="33"/>
      <c r="O7" s="33"/>
      <c r="P7" s="33"/>
      <c r="Q7" s="33"/>
      <c r="R7" s="33"/>
      <c r="S7" s="33"/>
      <c r="T7" s="33"/>
      <c r="U7" s="33"/>
      <c r="V7" s="42">
        <v>725</v>
      </c>
      <c r="W7" s="26">
        <v>1</v>
      </c>
      <c r="X7" s="26"/>
      <c r="Y7" s="26">
        <v>1</v>
      </c>
      <c r="Z7" s="26"/>
      <c r="AA7" s="26"/>
      <c r="AB7" s="26"/>
      <c r="AC7" s="26"/>
      <c r="AD7" s="20"/>
      <c r="AN7" s="28"/>
      <c r="AO7" s="29"/>
      <c r="AP7" s="29"/>
      <c r="AQ7" s="29"/>
      <c r="AR7" s="29"/>
      <c r="AS7" s="29"/>
      <c r="AT7" s="29"/>
      <c r="AU7" s="29"/>
      <c r="AV7" s="23"/>
      <c r="AW7" s="1"/>
      <c r="AX7" s="33"/>
      <c r="AY7" s="33"/>
      <c r="AZ7" s="33"/>
      <c r="BA7" s="33"/>
      <c r="BB7" s="33"/>
      <c r="BC7" s="33"/>
      <c r="BD7" s="33"/>
      <c r="BE7" s="20"/>
    </row>
    <row r="8" spans="1:57" x14ac:dyDescent="0.25">
      <c r="A8" s="1">
        <v>726</v>
      </c>
      <c r="B8" s="33"/>
      <c r="C8" s="33">
        <v>1</v>
      </c>
      <c r="D8" s="33"/>
      <c r="E8" s="33"/>
      <c r="F8" s="33"/>
      <c r="G8" s="31"/>
      <c r="H8" s="26">
        <v>1</v>
      </c>
      <c r="I8" s="26"/>
      <c r="J8" s="26"/>
      <c r="K8" s="26"/>
      <c r="L8" s="20"/>
      <c r="M8" s="1"/>
      <c r="N8" s="33"/>
      <c r="O8" s="33"/>
      <c r="P8" s="33"/>
      <c r="Q8" s="33"/>
      <c r="R8" s="33"/>
      <c r="S8" s="33"/>
      <c r="T8" s="33"/>
      <c r="U8" s="33"/>
      <c r="V8" s="42">
        <v>726</v>
      </c>
      <c r="W8" s="26">
        <v>1</v>
      </c>
      <c r="X8" s="26"/>
      <c r="Y8" s="26">
        <v>1</v>
      </c>
      <c r="Z8" s="26"/>
      <c r="AA8" s="26"/>
      <c r="AB8" s="26"/>
      <c r="AC8" s="26"/>
      <c r="AD8" s="20"/>
      <c r="AN8" s="28"/>
      <c r="AO8" s="29"/>
      <c r="AP8" s="29"/>
      <c r="AQ8" s="29"/>
      <c r="AR8" s="29"/>
      <c r="AS8" s="29"/>
      <c r="AT8" s="29"/>
      <c r="AU8" s="29"/>
      <c r="AV8" s="23"/>
      <c r="AW8" s="1"/>
      <c r="AX8" s="33"/>
      <c r="AY8" s="33"/>
      <c r="AZ8" s="33"/>
      <c r="BA8" s="33"/>
      <c r="BB8" s="33"/>
      <c r="BC8" s="33"/>
      <c r="BD8" s="33"/>
      <c r="BE8" s="20"/>
    </row>
    <row r="9" spans="1:57" x14ac:dyDescent="0.25">
      <c r="A9" s="1">
        <v>727</v>
      </c>
      <c r="B9" s="33"/>
      <c r="C9" s="33">
        <v>1</v>
      </c>
      <c r="D9" s="33"/>
      <c r="E9" s="33"/>
      <c r="F9" s="33"/>
      <c r="G9" s="31"/>
      <c r="H9" s="26"/>
      <c r="I9" s="26"/>
      <c r="J9" s="26">
        <v>1</v>
      </c>
      <c r="K9" s="26"/>
      <c r="L9" s="20"/>
      <c r="M9" s="1"/>
      <c r="N9" s="33"/>
      <c r="O9" s="33"/>
      <c r="P9" s="33"/>
      <c r="Q9" s="33"/>
      <c r="R9" s="33"/>
      <c r="S9" s="33"/>
      <c r="T9" s="33"/>
      <c r="U9" s="33"/>
      <c r="V9" s="42">
        <v>727</v>
      </c>
      <c r="W9" s="26">
        <v>1</v>
      </c>
      <c r="X9" s="26"/>
      <c r="Y9" s="26"/>
      <c r="Z9" s="26"/>
      <c r="AA9" s="26">
        <v>1</v>
      </c>
      <c r="AB9" s="26"/>
      <c r="AC9" s="26"/>
      <c r="AD9" s="20"/>
      <c r="AN9" s="28"/>
      <c r="AO9" s="29"/>
      <c r="AP9" s="29"/>
      <c r="AQ9" s="29"/>
      <c r="AR9" s="29"/>
      <c r="AS9" s="29"/>
      <c r="AT9" s="29"/>
      <c r="AU9" s="29"/>
      <c r="AV9" s="23"/>
      <c r="AW9" s="1"/>
      <c r="AX9" s="33"/>
      <c r="AY9" s="33"/>
      <c r="AZ9" s="33"/>
      <c r="BA9" s="33"/>
      <c r="BB9" s="33"/>
      <c r="BC9" s="33"/>
      <c r="BD9" s="33"/>
      <c r="BE9" s="20"/>
    </row>
    <row r="10" spans="1:57" x14ac:dyDescent="0.25">
      <c r="A10" s="1">
        <v>728</v>
      </c>
      <c r="B10" s="33"/>
      <c r="C10" s="33">
        <v>1</v>
      </c>
      <c r="D10" s="33"/>
      <c r="E10" s="33"/>
      <c r="F10" s="33"/>
      <c r="G10" s="31"/>
      <c r="H10" s="26"/>
      <c r="I10" s="26">
        <v>1</v>
      </c>
      <c r="J10" s="26"/>
      <c r="K10" s="26"/>
      <c r="L10" s="20"/>
      <c r="M10" s="1"/>
      <c r="N10" s="33"/>
      <c r="O10" s="33"/>
      <c r="P10" s="33"/>
      <c r="Q10" s="33"/>
      <c r="R10" s="33"/>
      <c r="S10" s="33"/>
      <c r="T10" s="33"/>
      <c r="U10" s="33"/>
      <c r="V10" s="42">
        <v>728</v>
      </c>
      <c r="W10" s="26">
        <v>1</v>
      </c>
      <c r="X10" s="26"/>
      <c r="Y10" s="26"/>
      <c r="Z10" s="26">
        <v>1</v>
      </c>
      <c r="AA10" s="26"/>
      <c r="AB10" s="26"/>
      <c r="AC10" s="26"/>
      <c r="AD10" s="20"/>
      <c r="AN10" s="28"/>
      <c r="AO10" s="29"/>
      <c r="AP10" s="29"/>
      <c r="AQ10" s="29"/>
      <c r="AR10" s="29"/>
      <c r="AS10" s="29"/>
      <c r="AT10" s="29"/>
      <c r="AU10" s="29"/>
      <c r="AV10" s="23"/>
      <c r="AW10" s="1"/>
      <c r="AX10" s="33"/>
      <c r="AY10" s="33"/>
      <c r="AZ10" s="33"/>
      <c r="BA10" s="33"/>
      <c r="BB10" s="33"/>
      <c r="BC10" s="33"/>
      <c r="BD10" s="33"/>
      <c r="BE10" s="20"/>
    </row>
    <row r="11" spans="1:57" x14ac:dyDescent="0.25">
      <c r="A11" s="1">
        <v>729</v>
      </c>
      <c r="B11" s="33"/>
      <c r="C11" s="33">
        <v>1</v>
      </c>
      <c r="D11" s="33"/>
      <c r="E11" s="33"/>
      <c r="F11" s="33"/>
      <c r="G11" s="31"/>
      <c r="H11" s="26">
        <v>1</v>
      </c>
      <c r="I11" s="26"/>
      <c r="J11" s="26"/>
      <c r="K11" s="26"/>
      <c r="L11" s="20"/>
      <c r="M11" s="1"/>
      <c r="N11" s="33"/>
      <c r="O11" s="33"/>
      <c r="P11" s="33"/>
      <c r="Q11" s="33"/>
      <c r="R11" s="33"/>
      <c r="S11" s="33"/>
      <c r="T11" s="33"/>
      <c r="U11" s="33"/>
      <c r="V11" s="42">
        <v>729</v>
      </c>
      <c r="W11" s="26">
        <v>1</v>
      </c>
      <c r="X11" s="26"/>
      <c r="Y11" s="26">
        <v>1</v>
      </c>
      <c r="Z11" s="26"/>
      <c r="AA11" s="26"/>
      <c r="AB11" s="26"/>
      <c r="AC11" s="26"/>
      <c r="AD11" s="20"/>
      <c r="AN11" s="28"/>
      <c r="AO11" s="29"/>
      <c r="AP11" s="29"/>
      <c r="AQ11" s="29"/>
      <c r="AR11" s="29"/>
      <c r="AS11" s="29"/>
      <c r="AT11" s="29"/>
      <c r="AU11" s="29"/>
      <c r="AV11" s="23"/>
      <c r="AW11" s="1"/>
      <c r="AX11" s="33"/>
      <c r="AY11" s="33"/>
      <c r="AZ11" s="33"/>
      <c r="BA11" s="33"/>
      <c r="BB11" s="33"/>
      <c r="BC11" s="33"/>
      <c r="BD11" s="33"/>
      <c r="BE11" s="20"/>
    </row>
    <row r="12" spans="1:57" x14ac:dyDescent="0.25">
      <c r="A12" s="1" t="s">
        <v>471</v>
      </c>
      <c r="B12" s="33"/>
      <c r="C12" s="33">
        <v>1</v>
      </c>
      <c r="D12" s="33"/>
      <c r="E12" s="33"/>
      <c r="F12" s="33"/>
      <c r="G12" s="31"/>
      <c r="H12" s="26">
        <v>1</v>
      </c>
      <c r="I12" s="26"/>
      <c r="J12" s="26"/>
      <c r="K12" s="26"/>
      <c r="L12" s="20"/>
      <c r="M12" s="1"/>
      <c r="N12" s="33"/>
      <c r="O12" s="33"/>
      <c r="P12" s="33"/>
      <c r="Q12" s="33"/>
      <c r="R12" s="33"/>
      <c r="S12" s="33"/>
      <c r="T12" s="33"/>
      <c r="U12" s="33"/>
      <c r="V12" s="42" t="s">
        <v>471</v>
      </c>
      <c r="W12" s="26">
        <v>1</v>
      </c>
      <c r="X12" s="26"/>
      <c r="Y12" s="26">
        <v>1</v>
      </c>
      <c r="Z12" s="26"/>
      <c r="AA12" s="26"/>
      <c r="AB12" s="26"/>
      <c r="AC12" s="26"/>
      <c r="AD12" s="20"/>
      <c r="AN12" s="28"/>
      <c r="AO12" s="29"/>
      <c r="AP12" s="29"/>
      <c r="AQ12" s="29"/>
      <c r="AR12" s="29"/>
      <c r="AS12" s="29"/>
      <c r="AT12" s="29"/>
      <c r="AU12" s="29"/>
      <c r="AV12" s="23"/>
      <c r="AW12" s="1"/>
      <c r="AX12" s="33"/>
      <c r="AY12" s="33"/>
      <c r="AZ12" s="33"/>
      <c r="BA12" s="33"/>
      <c r="BB12" s="33"/>
      <c r="BC12" s="33"/>
      <c r="BD12" s="33"/>
      <c r="BE12" s="20"/>
    </row>
    <row r="13" spans="1:57" x14ac:dyDescent="0.25">
      <c r="A13" s="1" t="s">
        <v>472</v>
      </c>
      <c r="B13" s="33"/>
      <c r="C13" s="33"/>
      <c r="D13" s="33"/>
      <c r="E13" s="33"/>
      <c r="F13" s="33">
        <v>1</v>
      </c>
      <c r="G13" s="31"/>
      <c r="H13" s="26"/>
      <c r="I13" s="26">
        <v>1</v>
      </c>
      <c r="J13" s="26"/>
      <c r="K13" s="26"/>
      <c r="L13" s="20"/>
      <c r="M13" s="1"/>
      <c r="N13" s="33"/>
      <c r="O13" s="33"/>
      <c r="P13" s="33"/>
      <c r="Q13" s="33"/>
      <c r="R13" s="33"/>
      <c r="S13" s="33"/>
      <c r="T13" s="33"/>
      <c r="U13" s="33"/>
      <c r="V13" s="42"/>
      <c r="W13" s="26"/>
      <c r="X13" s="26"/>
      <c r="Y13" s="26"/>
      <c r="Z13" s="26"/>
      <c r="AA13" s="26"/>
      <c r="AB13" s="26"/>
      <c r="AC13" s="26"/>
      <c r="AD13" s="20"/>
      <c r="AN13" s="28"/>
      <c r="AO13" s="29"/>
      <c r="AP13" s="29"/>
      <c r="AQ13" s="29"/>
      <c r="AR13" s="29"/>
      <c r="AS13" s="29"/>
      <c r="AT13" s="29"/>
      <c r="AU13" s="29"/>
      <c r="AV13" s="23"/>
      <c r="AW13" s="1">
        <v>731</v>
      </c>
      <c r="AX13" s="33">
        <v>1</v>
      </c>
      <c r="AY13" s="33"/>
      <c r="AZ13" s="33"/>
      <c r="BA13" s="33">
        <v>1</v>
      </c>
      <c r="BB13" s="33"/>
      <c r="BC13" s="33"/>
      <c r="BD13" s="33"/>
      <c r="BE13" s="20"/>
    </row>
    <row r="14" spans="1:57" x14ac:dyDescent="0.25">
      <c r="A14" s="1">
        <v>732</v>
      </c>
      <c r="B14" s="33"/>
      <c r="C14" s="33">
        <v>1</v>
      </c>
      <c r="D14" s="33"/>
      <c r="E14" s="33"/>
      <c r="F14" s="33"/>
      <c r="G14" s="31"/>
      <c r="H14" s="26">
        <v>1</v>
      </c>
      <c r="I14" s="26"/>
      <c r="J14" s="26"/>
      <c r="K14" s="26"/>
      <c r="L14" s="20"/>
      <c r="M14" s="1"/>
      <c r="N14" s="33"/>
      <c r="O14" s="33"/>
      <c r="P14" s="33"/>
      <c r="Q14" s="33"/>
      <c r="R14" s="33"/>
      <c r="S14" s="33"/>
      <c r="T14" s="33"/>
      <c r="U14" s="33"/>
      <c r="V14" s="42">
        <v>732</v>
      </c>
      <c r="W14" s="26">
        <v>1</v>
      </c>
      <c r="X14" s="26"/>
      <c r="Y14" s="26">
        <v>1</v>
      </c>
      <c r="Z14" s="26"/>
      <c r="AA14" s="26"/>
      <c r="AB14" s="26"/>
      <c r="AC14" s="26"/>
      <c r="AD14" s="20"/>
      <c r="AN14" s="28"/>
      <c r="AO14" s="29"/>
      <c r="AP14" s="29"/>
      <c r="AQ14" s="29"/>
      <c r="AR14" s="29"/>
      <c r="AS14" s="29"/>
      <c r="AT14" s="29"/>
      <c r="AU14" s="29"/>
      <c r="AV14" s="23"/>
      <c r="AW14" s="1"/>
      <c r="AX14" s="33"/>
      <c r="AY14" s="33"/>
      <c r="AZ14" s="33"/>
      <c r="BA14" s="33"/>
      <c r="BB14" s="33"/>
      <c r="BC14" s="33"/>
      <c r="BD14" s="33"/>
      <c r="BE14" s="20"/>
    </row>
    <row r="15" spans="1:57" x14ac:dyDescent="0.25">
      <c r="A15" s="1">
        <v>733</v>
      </c>
      <c r="B15" s="33"/>
      <c r="C15" s="33">
        <v>1</v>
      </c>
      <c r="D15" s="33"/>
      <c r="E15" s="33"/>
      <c r="F15" s="33"/>
      <c r="G15" s="31"/>
      <c r="H15" s="26"/>
      <c r="I15" s="26">
        <v>1</v>
      </c>
      <c r="J15" s="26"/>
      <c r="K15" s="26"/>
      <c r="L15" s="20"/>
      <c r="M15" s="1"/>
      <c r="N15" s="33"/>
      <c r="O15" s="33"/>
      <c r="P15" s="33"/>
      <c r="Q15" s="33"/>
      <c r="R15" s="33"/>
      <c r="S15" s="33"/>
      <c r="T15" s="33"/>
      <c r="U15" s="33"/>
      <c r="V15" s="42">
        <v>733</v>
      </c>
      <c r="W15" s="26">
        <v>1</v>
      </c>
      <c r="X15" s="26"/>
      <c r="Y15" s="26"/>
      <c r="Z15" s="26">
        <v>1</v>
      </c>
      <c r="AA15" s="26"/>
      <c r="AB15" s="26"/>
      <c r="AC15" s="26"/>
      <c r="AD15" s="20"/>
      <c r="AN15" s="28"/>
      <c r="AO15" s="29"/>
      <c r="AP15" s="29"/>
      <c r="AQ15" s="29"/>
      <c r="AR15" s="29"/>
      <c r="AS15" s="29"/>
      <c r="AT15" s="29"/>
      <c r="AU15" s="29"/>
      <c r="AV15" s="23"/>
      <c r="AW15" s="1"/>
      <c r="AX15" s="33"/>
      <c r="AY15" s="33"/>
      <c r="AZ15" s="33"/>
      <c r="BA15" s="33"/>
      <c r="BB15" s="33"/>
      <c r="BC15" s="33"/>
      <c r="BD15" s="33"/>
      <c r="BE15" s="20"/>
    </row>
    <row r="16" spans="1:57" x14ac:dyDescent="0.25">
      <c r="A16" s="1">
        <v>734</v>
      </c>
      <c r="B16" s="33"/>
      <c r="C16" s="33">
        <v>1</v>
      </c>
      <c r="D16" s="33"/>
      <c r="E16" s="33"/>
      <c r="F16" s="33"/>
      <c r="G16" s="31"/>
      <c r="H16" s="26">
        <v>1</v>
      </c>
      <c r="I16" s="26"/>
      <c r="J16" s="26"/>
      <c r="K16" s="26"/>
      <c r="L16" s="20"/>
      <c r="M16" s="1"/>
      <c r="N16" s="33"/>
      <c r="O16" s="33"/>
      <c r="P16" s="33"/>
      <c r="Q16" s="33"/>
      <c r="R16" s="33"/>
      <c r="S16" s="33"/>
      <c r="T16" s="33"/>
      <c r="U16" s="33"/>
      <c r="V16" s="42">
        <v>734</v>
      </c>
      <c r="W16" s="26">
        <v>1</v>
      </c>
      <c r="X16" s="26"/>
      <c r="Y16" s="26">
        <v>1</v>
      </c>
      <c r="Z16" s="26"/>
      <c r="AA16" s="26"/>
      <c r="AB16" s="26"/>
      <c r="AC16" s="26"/>
      <c r="AD16" s="20"/>
      <c r="AN16" s="28"/>
      <c r="AO16" s="29"/>
      <c r="AP16" s="29"/>
      <c r="AQ16" s="29"/>
      <c r="AR16" s="29"/>
      <c r="AS16" s="29"/>
      <c r="AT16" s="29"/>
      <c r="AU16" s="29"/>
      <c r="AV16" s="23"/>
      <c r="AW16" s="1"/>
      <c r="AX16" s="33"/>
      <c r="AY16" s="33"/>
      <c r="AZ16" s="33"/>
      <c r="BA16" s="33"/>
      <c r="BB16" s="33"/>
      <c r="BC16" s="33"/>
      <c r="BD16" s="33"/>
      <c r="BE16" s="20"/>
    </row>
    <row r="17" spans="1:57" x14ac:dyDescent="0.25">
      <c r="A17" s="1" t="s">
        <v>473</v>
      </c>
      <c r="B17" s="33"/>
      <c r="C17" s="33">
        <v>1</v>
      </c>
      <c r="D17" s="33"/>
      <c r="E17" s="33"/>
      <c r="F17" s="33"/>
      <c r="G17" s="31"/>
      <c r="H17" s="26"/>
      <c r="I17" s="26"/>
      <c r="J17" s="26">
        <v>1</v>
      </c>
      <c r="K17" s="26"/>
      <c r="L17" s="20"/>
      <c r="M17" s="1"/>
      <c r="N17" s="33"/>
      <c r="O17" s="33"/>
      <c r="P17" s="33"/>
      <c r="Q17" s="33"/>
      <c r="R17" s="33"/>
      <c r="S17" s="33"/>
      <c r="T17" s="33"/>
      <c r="U17" s="33"/>
      <c r="V17" s="42" t="s">
        <v>473</v>
      </c>
      <c r="W17" s="26">
        <v>1</v>
      </c>
      <c r="X17" s="26"/>
      <c r="Y17" s="26"/>
      <c r="Z17" s="26"/>
      <c r="AA17" s="26">
        <v>1</v>
      </c>
      <c r="AB17" s="26"/>
      <c r="AC17" s="26"/>
      <c r="AD17" s="20"/>
      <c r="AN17" s="28"/>
      <c r="AO17" s="29"/>
      <c r="AP17" s="29"/>
      <c r="AQ17" s="29"/>
      <c r="AR17" s="29"/>
      <c r="AS17" s="29"/>
      <c r="AT17" s="29"/>
      <c r="AU17" s="29"/>
      <c r="AV17" s="23"/>
      <c r="AW17" s="1"/>
      <c r="AX17" s="33"/>
      <c r="AY17" s="33"/>
      <c r="AZ17" s="33"/>
      <c r="BA17" s="33"/>
      <c r="BB17" s="33"/>
      <c r="BC17" s="33"/>
      <c r="BD17" s="33"/>
      <c r="BE17" s="20"/>
    </row>
    <row r="18" spans="1:57" x14ac:dyDescent="0.25">
      <c r="A18" s="1">
        <v>736</v>
      </c>
      <c r="B18" s="33"/>
      <c r="C18" s="33">
        <v>1</v>
      </c>
      <c r="D18" s="33"/>
      <c r="E18" s="33"/>
      <c r="F18" s="33"/>
      <c r="G18" s="31"/>
      <c r="H18" s="26"/>
      <c r="I18" s="26">
        <v>1</v>
      </c>
      <c r="J18" s="26"/>
      <c r="K18" s="26"/>
      <c r="L18" s="20"/>
      <c r="M18" s="1"/>
      <c r="N18" s="33"/>
      <c r="O18" s="33"/>
      <c r="P18" s="33"/>
      <c r="Q18" s="33"/>
      <c r="R18" s="33"/>
      <c r="S18" s="33"/>
      <c r="T18" s="33"/>
      <c r="U18" s="33"/>
      <c r="V18" s="42">
        <v>736</v>
      </c>
      <c r="W18" s="26">
        <v>1</v>
      </c>
      <c r="X18" s="26"/>
      <c r="Y18" s="26"/>
      <c r="Z18" s="26">
        <v>1</v>
      </c>
      <c r="AA18" s="26"/>
      <c r="AB18" s="26"/>
      <c r="AC18" s="26"/>
      <c r="AD18" s="20"/>
      <c r="AN18" s="28"/>
      <c r="AO18" s="29"/>
      <c r="AP18" s="29"/>
      <c r="AQ18" s="29"/>
      <c r="AR18" s="29"/>
      <c r="AS18" s="29"/>
      <c r="AT18" s="29"/>
      <c r="AU18" s="29"/>
      <c r="AV18" s="23"/>
      <c r="AW18" s="1"/>
      <c r="AX18" s="33"/>
      <c r="AY18" s="33"/>
      <c r="AZ18" s="33"/>
      <c r="BA18" s="33"/>
      <c r="BB18" s="33"/>
      <c r="BC18" s="33"/>
      <c r="BD18" s="33"/>
      <c r="BE18" s="20"/>
    </row>
    <row r="19" spans="1:57" x14ac:dyDescent="0.25">
      <c r="A19" s="1">
        <v>737</v>
      </c>
      <c r="B19" s="33">
        <v>1</v>
      </c>
      <c r="C19" s="33"/>
      <c r="D19" s="33"/>
      <c r="E19" s="33"/>
      <c r="F19" s="33"/>
      <c r="G19" s="31"/>
      <c r="H19" s="26">
        <v>1</v>
      </c>
      <c r="I19" s="26"/>
      <c r="J19" s="26"/>
      <c r="K19" s="26"/>
      <c r="L19" s="20"/>
      <c r="M19" s="1">
        <v>737</v>
      </c>
      <c r="N19" s="33">
        <v>1</v>
      </c>
      <c r="O19" s="33"/>
      <c r="P19" s="33">
        <v>1</v>
      </c>
      <c r="Q19" s="33"/>
      <c r="R19" s="33"/>
      <c r="S19" s="33"/>
      <c r="T19" s="33"/>
      <c r="U19" s="33"/>
      <c r="V19" s="42"/>
      <c r="W19" s="26"/>
      <c r="X19" s="26"/>
      <c r="Y19" s="26"/>
      <c r="Z19" s="26"/>
      <c r="AA19" s="26"/>
      <c r="AB19" s="26"/>
      <c r="AC19" s="26"/>
      <c r="AD19" s="20"/>
      <c r="AN19" s="28"/>
      <c r="AO19" s="29"/>
      <c r="AP19" s="29"/>
      <c r="AQ19" s="29"/>
      <c r="AR19" s="29"/>
      <c r="AS19" s="29"/>
      <c r="AT19" s="29"/>
      <c r="AU19" s="29"/>
      <c r="AV19" s="23"/>
      <c r="AW19" s="1"/>
      <c r="AX19" s="33"/>
      <c r="AY19" s="33"/>
      <c r="AZ19" s="33"/>
      <c r="BA19" s="33"/>
      <c r="BB19" s="33"/>
      <c r="BC19" s="33"/>
      <c r="BD19" s="33"/>
      <c r="BE19" s="20"/>
    </row>
    <row r="20" spans="1:57" x14ac:dyDescent="0.25">
      <c r="A20" s="1">
        <v>738</v>
      </c>
      <c r="B20" s="33"/>
      <c r="C20" s="33"/>
      <c r="D20" s="33"/>
      <c r="E20" s="33"/>
      <c r="F20" s="33">
        <v>1</v>
      </c>
      <c r="G20" s="31"/>
      <c r="H20" s="26">
        <v>1</v>
      </c>
      <c r="I20" s="26"/>
      <c r="J20" s="26"/>
      <c r="K20" s="26"/>
      <c r="L20" s="20"/>
      <c r="M20" s="1"/>
      <c r="N20" s="33"/>
      <c r="O20" s="33"/>
      <c r="P20" s="33"/>
      <c r="Q20" s="33"/>
      <c r="R20" s="33"/>
      <c r="S20" s="33"/>
      <c r="T20" s="33"/>
      <c r="U20" s="33"/>
      <c r="V20" s="42"/>
      <c r="W20" s="26"/>
      <c r="X20" s="26"/>
      <c r="Y20" s="26"/>
      <c r="Z20" s="26"/>
      <c r="AA20" s="26"/>
      <c r="AB20" s="26"/>
      <c r="AC20" s="26"/>
      <c r="AD20" s="20"/>
      <c r="AN20" s="28"/>
      <c r="AO20" s="29"/>
      <c r="AP20" s="29"/>
      <c r="AQ20" s="29"/>
      <c r="AR20" s="29"/>
      <c r="AS20" s="29"/>
      <c r="AT20" s="29"/>
      <c r="AU20" s="29"/>
      <c r="AV20" s="23"/>
      <c r="AW20" s="1" t="s">
        <v>561</v>
      </c>
      <c r="AX20" s="33">
        <v>1</v>
      </c>
      <c r="AY20" s="33"/>
      <c r="AZ20" s="33">
        <v>1</v>
      </c>
      <c r="BA20" s="33"/>
      <c r="BB20" s="33"/>
      <c r="BC20" s="33"/>
      <c r="BD20" s="33"/>
      <c r="BE20" s="20"/>
    </row>
    <row r="21" spans="1:57" x14ac:dyDescent="0.25">
      <c r="A21" s="1">
        <v>739</v>
      </c>
      <c r="B21" s="33"/>
      <c r="C21" s="33">
        <v>1</v>
      </c>
      <c r="D21" s="33"/>
      <c r="E21" s="33"/>
      <c r="F21" s="33"/>
      <c r="G21" s="31"/>
      <c r="H21" s="26">
        <v>1</v>
      </c>
      <c r="I21" s="26"/>
      <c r="J21" s="26"/>
      <c r="K21" s="26"/>
      <c r="L21" s="20"/>
      <c r="M21" s="1"/>
      <c r="N21" s="33"/>
      <c r="O21" s="33"/>
      <c r="P21" s="33"/>
      <c r="Q21" s="33"/>
      <c r="R21" s="33"/>
      <c r="S21" s="33"/>
      <c r="T21" s="33"/>
      <c r="U21" s="33"/>
      <c r="V21" s="42">
        <v>739</v>
      </c>
      <c r="W21" s="26">
        <v>1</v>
      </c>
      <c r="X21" s="26"/>
      <c r="Y21" s="26">
        <v>1</v>
      </c>
      <c r="Z21" s="26"/>
      <c r="AA21" s="26"/>
      <c r="AB21" s="26"/>
      <c r="AC21" s="26"/>
      <c r="AD21" s="20"/>
      <c r="AN21" s="28"/>
      <c r="AO21" s="29"/>
      <c r="AP21" s="29"/>
      <c r="AQ21" s="29"/>
      <c r="AR21" s="29"/>
      <c r="AS21" s="29"/>
      <c r="AT21" s="29"/>
      <c r="AU21" s="29"/>
      <c r="AV21" s="23"/>
      <c r="AW21" s="1"/>
      <c r="AX21" s="33"/>
      <c r="AY21" s="33"/>
      <c r="AZ21" s="33"/>
      <c r="BA21" s="33"/>
      <c r="BB21" s="33"/>
      <c r="BC21" s="33"/>
      <c r="BD21" s="33"/>
      <c r="BE21" s="20"/>
    </row>
    <row r="22" spans="1:57" x14ac:dyDescent="0.25">
      <c r="A22" s="1">
        <v>740</v>
      </c>
      <c r="B22" s="33"/>
      <c r="C22" s="33">
        <v>1</v>
      </c>
      <c r="D22" s="33"/>
      <c r="E22" s="33"/>
      <c r="F22" s="33"/>
      <c r="G22" s="31"/>
      <c r="H22" s="26">
        <v>1</v>
      </c>
      <c r="I22" s="26"/>
      <c r="J22" s="26"/>
      <c r="K22" s="26"/>
      <c r="L22" s="20"/>
      <c r="M22" s="1"/>
      <c r="N22" s="33"/>
      <c r="O22" s="33"/>
      <c r="P22" s="33"/>
      <c r="Q22" s="33"/>
      <c r="R22" s="33"/>
      <c r="S22" s="33"/>
      <c r="T22" s="33"/>
      <c r="U22" s="33"/>
      <c r="V22" s="42">
        <v>740</v>
      </c>
      <c r="W22" s="26">
        <v>1</v>
      </c>
      <c r="X22" s="26"/>
      <c r="Y22" s="26">
        <v>1</v>
      </c>
      <c r="Z22" s="26"/>
      <c r="AA22" s="26"/>
      <c r="AB22" s="26"/>
      <c r="AC22" s="26"/>
      <c r="AD22" s="20"/>
      <c r="AN22" s="28"/>
      <c r="AO22" s="29"/>
      <c r="AP22" s="29"/>
      <c r="AQ22" s="29"/>
      <c r="AR22" s="29"/>
      <c r="AS22" s="29"/>
      <c r="AT22" s="29"/>
      <c r="AU22" s="29"/>
      <c r="AV22" s="23"/>
      <c r="AW22" s="1"/>
      <c r="AX22" s="33"/>
      <c r="AY22" s="33"/>
      <c r="AZ22" s="33"/>
      <c r="BA22" s="33"/>
      <c r="BB22" s="33"/>
      <c r="BC22" s="33"/>
      <c r="BD22" s="33"/>
      <c r="BE22" s="20"/>
    </row>
    <row r="23" spans="1:57" x14ac:dyDescent="0.25">
      <c r="A23" s="1">
        <v>741</v>
      </c>
      <c r="B23" s="33"/>
      <c r="C23" s="33">
        <v>1</v>
      </c>
      <c r="D23" s="33"/>
      <c r="E23" s="33"/>
      <c r="F23" s="33"/>
      <c r="G23" s="31"/>
      <c r="H23" s="26">
        <v>1</v>
      </c>
      <c r="I23" s="26"/>
      <c r="J23" s="26"/>
      <c r="K23" s="26"/>
      <c r="L23" s="20"/>
      <c r="M23" s="1"/>
      <c r="N23" s="33"/>
      <c r="O23" s="33"/>
      <c r="P23" s="33"/>
      <c r="Q23" s="33"/>
      <c r="R23" s="33"/>
      <c r="S23" s="33"/>
      <c r="T23" s="33"/>
      <c r="U23" s="33"/>
      <c r="V23" s="42">
        <v>741</v>
      </c>
      <c r="W23" s="26">
        <v>1</v>
      </c>
      <c r="X23" s="26"/>
      <c r="Y23" s="26">
        <v>1</v>
      </c>
      <c r="Z23" s="26"/>
      <c r="AA23" s="26"/>
      <c r="AB23" s="26"/>
      <c r="AC23" s="26"/>
      <c r="AD23" s="20"/>
      <c r="AN23" s="28"/>
      <c r="AO23" s="29"/>
      <c r="AP23" s="29"/>
      <c r="AQ23" s="29"/>
      <c r="AR23" s="29"/>
      <c r="AS23" s="29"/>
      <c r="AT23" s="29"/>
      <c r="AU23" s="29"/>
      <c r="AV23" s="23"/>
      <c r="AW23" s="1"/>
      <c r="AX23" s="33"/>
      <c r="AY23" s="33"/>
      <c r="AZ23" s="33"/>
      <c r="BA23" s="33"/>
      <c r="BB23" s="33"/>
      <c r="BC23" s="33"/>
      <c r="BD23" s="33"/>
      <c r="BE23" s="20"/>
    </row>
    <row r="24" spans="1:57" x14ac:dyDescent="0.25">
      <c r="A24" s="1">
        <v>742</v>
      </c>
      <c r="B24" s="33"/>
      <c r="C24" s="33">
        <v>1</v>
      </c>
      <c r="D24" s="33"/>
      <c r="E24" s="33"/>
      <c r="F24" s="33"/>
      <c r="G24" s="31"/>
      <c r="H24" s="26">
        <v>1</v>
      </c>
      <c r="I24" s="26"/>
      <c r="J24" s="26"/>
      <c r="K24" s="26"/>
      <c r="L24" s="20"/>
      <c r="M24" s="1"/>
      <c r="N24" s="33"/>
      <c r="O24" s="33"/>
      <c r="P24" s="33"/>
      <c r="Q24" s="33"/>
      <c r="R24" s="33"/>
      <c r="S24" s="33"/>
      <c r="T24" s="33"/>
      <c r="U24" s="33"/>
      <c r="V24" s="42">
        <v>742</v>
      </c>
      <c r="W24" s="26">
        <v>1</v>
      </c>
      <c r="X24" s="26"/>
      <c r="Y24" s="26">
        <v>1</v>
      </c>
      <c r="Z24" s="26"/>
      <c r="AA24" s="26"/>
      <c r="AB24" s="26"/>
      <c r="AC24" s="26"/>
      <c r="AD24" s="20"/>
      <c r="AN24" s="28"/>
      <c r="AO24" s="29"/>
      <c r="AP24" s="29"/>
      <c r="AQ24" s="29"/>
      <c r="AR24" s="29"/>
      <c r="AS24" s="29"/>
      <c r="AT24" s="29"/>
      <c r="AU24" s="29"/>
      <c r="AV24" s="23"/>
      <c r="AW24" s="1"/>
      <c r="AX24" s="33"/>
      <c r="AY24" s="33"/>
      <c r="AZ24" s="33"/>
      <c r="BA24" s="33"/>
      <c r="BB24" s="33"/>
      <c r="BC24" s="33"/>
      <c r="BD24" s="33"/>
      <c r="BE24" s="20"/>
    </row>
    <row r="25" spans="1:57" x14ac:dyDescent="0.25">
      <c r="A25" s="1">
        <v>743</v>
      </c>
      <c r="B25" s="33"/>
      <c r="C25" s="33">
        <v>1</v>
      </c>
      <c r="D25" s="33"/>
      <c r="E25" s="33"/>
      <c r="F25" s="33"/>
      <c r="G25" s="31"/>
      <c r="H25" s="26"/>
      <c r="I25" s="26">
        <v>1</v>
      </c>
      <c r="J25" s="26"/>
      <c r="K25" s="26"/>
      <c r="L25" s="20"/>
      <c r="M25" s="1"/>
      <c r="N25" s="33"/>
      <c r="O25" s="33"/>
      <c r="P25" s="33"/>
      <c r="Q25" s="33"/>
      <c r="R25" s="33"/>
      <c r="S25" s="33"/>
      <c r="T25" s="33"/>
      <c r="U25" s="33"/>
      <c r="V25" s="42">
        <v>743</v>
      </c>
      <c r="W25" s="26">
        <v>1</v>
      </c>
      <c r="X25" s="26"/>
      <c r="Y25" s="26"/>
      <c r="Z25" s="26">
        <v>1</v>
      </c>
      <c r="AA25" s="26"/>
      <c r="AB25" s="26"/>
      <c r="AC25" s="26"/>
      <c r="AD25" s="20"/>
      <c r="AN25" s="28"/>
      <c r="AO25" s="29"/>
      <c r="AP25" s="29"/>
      <c r="AQ25" s="29"/>
      <c r="AR25" s="29"/>
      <c r="AS25" s="29"/>
      <c r="AT25" s="29"/>
      <c r="AU25" s="29"/>
      <c r="AV25" s="23"/>
      <c r="AW25" s="1"/>
      <c r="AX25" s="33"/>
      <c r="AY25" s="33"/>
      <c r="AZ25" s="33"/>
      <c r="BA25" s="33"/>
      <c r="BB25" s="33"/>
      <c r="BC25" s="33"/>
      <c r="BD25" s="33"/>
      <c r="BE25" s="20"/>
    </row>
    <row r="26" spans="1:57" x14ac:dyDescent="0.25">
      <c r="A26" s="1">
        <v>744</v>
      </c>
      <c r="B26" s="33"/>
      <c r="C26" s="33">
        <v>1</v>
      </c>
      <c r="D26" s="33"/>
      <c r="E26" s="33"/>
      <c r="F26" s="33"/>
      <c r="G26" s="31"/>
      <c r="H26" s="26"/>
      <c r="I26" s="26"/>
      <c r="J26" s="26"/>
      <c r="K26" s="26">
        <v>1</v>
      </c>
      <c r="L26" s="20"/>
      <c r="M26" s="1"/>
      <c r="N26" s="33"/>
      <c r="O26" s="33"/>
      <c r="P26" s="33"/>
      <c r="Q26" s="33"/>
      <c r="R26" s="33"/>
      <c r="S26" s="33"/>
      <c r="T26" s="33"/>
      <c r="U26" s="33"/>
      <c r="V26" s="42">
        <v>744</v>
      </c>
      <c r="W26" s="26">
        <v>1</v>
      </c>
      <c r="X26" s="26"/>
      <c r="Y26" s="26"/>
      <c r="Z26" s="26"/>
      <c r="AA26" s="26"/>
      <c r="AB26" s="26">
        <v>1</v>
      </c>
      <c r="AC26" s="26"/>
      <c r="AD26" s="20"/>
      <c r="AN26" s="28"/>
      <c r="AO26" s="29"/>
      <c r="AP26" s="29"/>
      <c r="AQ26" s="29"/>
      <c r="AR26" s="29"/>
      <c r="AS26" s="29"/>
      <c r="AT26" s="29"/>
      <c r="AU26" s="29"/>
      <c r="AV26" s="23"/>
      <c r="AW26" s="1"/>
      <c r="AX26" s="33"/>
      <c r="AY26" s="33"/>
      <c r="AZ26" s="33"/>
      <c r="BA26" s="33"/>
      <c r="BB26" s="33"/>
      <c r="BC26" s="33"/>
      <c r="BD26" s="33"/>
      <c r="BE26" s="20"/>
    </row>
    <row r="27" spans="1:57" x14ac:dyDescent="0.25">
      <c r="A27" s="8" t="s">
        <v>4</v>
      </c>
      <c r="B27" s="33">
        <f t="shared" ref="B27:L27" si="0">SUM(B4:B26)</f>
        <v>1</v>
      </c>
      <c r="C27" s="33">
        <f t="shared" si="0"/>
        <v>20</v>
      </c>
      <c r="D27" s="33">
        <f t="shared" si="0"/>
        <v>0</v>
      </c>
      <c r="E27" s="33">
        <f t="shared" si="0"/>
        <v>0</v>
      </c>
      <c r="F27" s="33">
        <f t="shared" si="0"/>
        <v>2</v>
      </c>
      <c r="G27" s="31">
        <f t="shared" si="0"/>
        <v>0</v>
      </c>
      <c r="H27" s="26">
        <f t="shared" si="0"/>
        <v>15</v>
      </c>
      <c r="I27" s="26">
        <f t="shared" si="0"/>
        <v>5</v>
      </c>
      <c r="J27" s="26">
        <f t="shared" si="0"/>
        <v>2</v>
      </c>
      <c r="K27" s="26">
        <f t="shared" si="0"/>
        <v>1</v>
      </c>
      <c r="L27" s="20">
        <f t="shared" si="0"/>
        <v>0</v>
      </c>
      <c r="N27" s="33">
        <f t="shared" ref="N27:T27" si="1">SUM(N4:N26)</f>
        <v>1</v>
      </c>
      <c r="O27" s="33">
        <f t="shared" si="1"/>
        <v>0</v>
      </c>
      <c r="P27" s="33">
        <f t="shared" si="1"/>
        <v>1</v>
      </c>
      <c r="Q27" s="33">
        <f t="shared" si="1"/>
        <v>0</v>
      </c>
      <c r="R27" s="33">
        <f t="shared" si="1"/>
        <v>0</v>
      </c>
      <c r="S27" s="33">
        <f t="shared" si="1"/>
        <v>0</v>
      </c>
      <c r="T27" s="33">
        <f t="shared" si="1"/>
        <v>0</v>
      </c>
      <c r="U27" s="20">
        <f>IF(SUM(O27:T27)=N27,N27,"Error")</f>
        <v>1</v>
      </c>
      <c r="V27" s="28"/>
      <c r="W27" s="26">
        <f>SUM(W4:W26)</f>
        <v>20</v>
      </c>
      <c r="X27" s="26">
        <f t="shared" ref="X27:AC27" si="2">SUM(X4:X26)</f>
        <v>0</v>
      </c>
      <c r="Y27" s="26">
        <f t="shared" si="2"/>
        <v>13</v>
      </c>
      <c r="Z27" s="26">
        <f t="shared" si="2"/>
        <v>4</v>
      </c>
      <c r="AA27" s="26">
        <f t="shared" si="2"/>
        <v>2</v>
      </c>
      <c r="AB27" s="26">
        <f t="shared" si="2"/>
        <v>1</v>
      </c>
      <c r="AC27" s="26">
        <f t="shared" si="2"/>
        <v>0</v>
      </c>
      <c r="AD27" s="20">
        <f>IF(SUM(X27:AC27)=W27,W27,"Error")</f>
        <v>20</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6">
        <f t="shared" ref="AX27:BD27" si="5">SUM(AX4:AX26)</f>
        <v>2</v>
      </c>
      <c r="AY27" s="26">
        <f t="shared" si="5"/>
        <v>0</v>
      </c>
      <c r="AZ27" s="26">
        <f t="shared" si="5"/>
        <v>1</v>
      </c>
      <c r="BA27" s="26">
        <f t="shared" si="5"/>
        <v>1</v>
      </c>
      <c r="BB27" s="26">
        <f t="shared" si="5"/>
        <v>0</v>
      </c>
      <c r="BC27" s="26">
        <f t="shared" si="5"/>
        <v>0</v>
      </c>
      <c r="BD27" s="26">
        <f t="shared" si="5"/>
        <v>0</v>
      </c>
      <c r="BE27" s="20">
        <f>IF(SUM(AY27:BD27)=AX27,AX27,"Error")</f>
        <v>2</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DC57C780-CF71-4779-A9E9-738A1A232878}"/>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E29"/>
  <sheetViews>
    <sheetView workbookViewId="0">
      <selection activeCell="A29" sqref="A29"/>
    </sheetView>
  </sheetViews>
  <sheetFormatPr defaultRowHeight="15" x14ac:dyDescent="0.25"/>
  <cols>
    <col min="1" max="1" width="13" customWidth="1"/>
    <col min="2" max="2" width="5.5703125" customWidth="1"/>
    <col min="3" max="3" width="7" customWidth="1"/>
    <col min="4" max="4" width="7.28515625" customWidth="1"/>
    <col min="5" max="5" width="10.28515625" customWidth="1"/>
    <col min="6" max="6" width="7.42578125" customWidth="1"/>
    <col min="7" max="7" width="5.7109375" customWidth="1"/>
    <col min="8" max="8" width="5.5703125" customWidth="1"/>
    <col min="10" max="10" width="6.140625" customWidth="1"/>
    <col min="11" max="11" width="8.140625" customWidth="1"/>
    <col min="13" max="13" width="12.28515625" customWidth="1"/>
    <col min="14" max="14" width="7.85546875" customWidth="1"/>
    <col min="15" max="15" width="5.7109375" customWidth="1"/>
    <col min="16" max="16" width="5.42578125" customWidth="1"/>
    <col min="18" max="18" width="6.85546875" customWidth="1"/>
    <col min="19" max="19" width="7.5703125" customWidth="1"/>
    <col min="22" max="22" width="12.5703125" customWidth="1"/>
    <col min="23" max="23" width="7" customWidth="1"/>
    <col min="24" max="25" width="5.5703125" customWidth="1"/>
    <col min="27" max="27" width="5.85546875" customWidth="1"/>
    <col min="28" max="28" width="7.5703125" customWidth="1"/>
    <col min="31" max="31" width="12.28515625" customWidth="1"/>
    <col min="49" max="49" width="13"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474</v>
      </c>
      <c r="B4" s="33"/>
      <c r="C4" s="33">
        <v>1</v>
      </c>
      <c r="D4" s="33"/>
      <c r="E4" s="33"/>
      <c r="F4" s="33"/>
      <c r="G4" s="30"/>
      <c r="H4" s="27"/>
      <c r="I4" s="27">
        <v>1</v>
      </c>
      <c r="J4" s="27"/>
      <c r="K4" s="27"/>
      <c r="L4" s="19"/>
      <c r="M4" s="1"/>
      <c r="N4" s="33"/>
      <c r="O4" s="33"/>
      <c r="P4" s="33"/>
      <c r="Q4" s="33"/>
      <c r="R4" s="33"/>
      <c r="S4" s="33"/>
      <c r="T4" s="33"/>
      <c r="U4" s="33"/>
      <c r="V4" s="45" t="s">
        <v>474</v>
      </c>
      <c r="W4" s="27">
        <v>1</v>
      </c>
      <c r="X4" s="27"/>
      <c r="Y4" s="27"/>
      <c r="Z4" s="27">
        <v>1</v>
      </c>
      <c r="AA4" s="27"/>
      <c r="AB4" s="27"/>
      <c r="AC4" s="27"/>
      <c r="AD4" s="19"/>
      <c r="AN4" s="37"/>
      <c r="AO4" s="38"/>
      <c r="AP4" s="38"/>
      <c r="AQ4" s="38"/>
      <c r="AR4" s="38"/>
      <c r="AS4" s="38"/>
      <c r="AT4" s="38"/>
      <c r="AU4" s="38"/>
      <c r="AV4" s="39"/>
      <c r="BE4" s="39"/>
    </row>
    <row r="5" spans="1:57" x14ac:dyDescent="0.25">
      <c r="A5" s="1">
        <v>746</v>
      </c>
      <c r="B5" s="33"/>
      <c r="C5" s="33">
        <v>1</v>
      </c>
      <c r="D5" s="33"/>
      <c r="E5" s="33"/>
      <c r="F5" s="33"/>
      <c r="G5" s="31"/>
      <c r="H5" s="26"/>
      <c r="I5" s="26">
        <v>1</v>
      </c>
      <c r="J5" s="26"/>
      <c r="K5" s="26"/>
      <c r="L5" s="20"/>
      <c r="M5" s="1"/>
      <c r="N5" s="33"/>
      <c r="O5" s="33"/>
      <c r="P5" s="33"/>
      <c r="Q5" s="33"/>
      <c r="R5" s="33"/>
      <c r="S5" s="33"/>
      <c r="T5" s="33"/>
      <c r="U5" s="33"/>
      <c r="V5" s="42">
        <v>746</v>
      </c>
      <c r="W5" s="26">
        <v>1</v>
      </c>
      <c r="X5" s="26"/>
      <c r="Y5" s="26"/>
      <c r="Z5" s="26">
        <v>1</v>
      </c>
      <c r="AA5" s="26"/>
      <c r="AB5" s="26"/>
      <c r="AC5" s="26"/>
      <c r="AD5" s="20"/>
      <c r="AN5" s="28"/>
      <c r="AO5" s="29"/>
      <c r="AP5" s="29"/>
      <c r="AQ5" s="29"/>
      <c r="AR5" s="29"/>
      <c r="AS5" s="29"/>
      <c r="AT5" s="29"/>
      <c r="AU5" s="29"/>
      <c r="AV5" s="23"/>
      <c r="BE5" s="23"/>
    </row>
    <row r="6" spans="1:57" x14ac:dyDescent="0.25">
      <c r="A6" s="1">
        <v>747</v>
      </c>
      <c r="B6" s="33"/>
      <c r="C6" s="33">
        <v>1</v>
      </c>
      <c r="D6" s="33"/>
      <c r="E6" s="33"/>
      <c r="F6" s="33"/>
      <c r="G6" s="31"/>
      <c r="H6" s="26">
        <v>1</v>
      </c>
      <c r="I6" s="26"/>
      <c r="J6" s="26"/>
      <c r="K6" s="26"/>
      <c r="L6" s="20"/>
      <c r="M6" s="1"/>
      <c r="N6" s="33"/>
      <c r="O6" s="33"/>
      <c r="P6" s="33"/>
      <c r="Q6" s="33"/>
      <c r="R6" s="33"/>
      <c r="S6" s="33"/>
      <c r="T6" s="33"/>
      <c r="U6" s="33"/>
      <c r="V6" s="42">
        <v>747</v>
      </c>
      <c r="W6" s="26">
        <v>1</v>
      </c>
      <c r="X6" s="26"/>
      <c r="Y6" s="26">
        <v>1</v>
      </c>
      <c r="Z6" s="26"/>
      <c r="AA6" s="26"/>
      <c r="AB6" s="26"/>
      <c r="AC6" s="26"/>
      <c r="AD6" s="20"/>
      <c r="AN6" s="28"/>
      <c r="AO6" s="29"/>
      <c r="AP6" s="29"/>
      <c r="AQ6" s="29"/>
      <c r="AR6" s="29"/>
      <c r="AS6" s="29"/>
      <c r="AT6" s="29"/>
      <c r="AU6" s="29"/>
      <c r="AV6" s="23"/>
      <c r="BE6" s="23"/>
    </row>
    <row r="7" spans="1:57" x14ac:dyDescent="0.25">
      <c r="A7" s="1" t="s">
        <v>417</v>
      </c>
      <c r="B7" s="33"/>
      <c r="C7" s="33">
        <v>1</v>
      </c>
      <c r="D7" s="33"/>
      <c r="E7" s="33"/>
      <c r="F7" s="33"/>
      <c r="G7" s="31"/>
      <c r="H7" s="26"/>
      <c r="I7" s="26"/>
      <c r="J7" s="26"/>
      <c r="K7" s="26">
        <v>1</v>
      </c>
      <c r="L7" s="20"/>
      <c r="M7" s="1"/>
      <c r="N7" s="33"/>
      <c r="O7" s="33"/>
      <c r="P7" s="33"/>
      <c r="Q7" s="33"/>
      <c r="R7" s="33"/>
      <c r="S7" s="33"/>
      <c r="T7" s="33"/>
      <c r="U7" s="33"/>
      <c r="V7" s="42" t="s">
        <v>417</v>
      </c>
      <c r="W7" s="26">
        <v>1</v>
      </c>
      <c r="X7" s="26"/>
      <c r="Y7" s="26"/>
      <c r="Z7" s="26"/>
      <c r="AA7" s="26"/>
      <c r="AB7" s="26">
        <v>1</v>
      </c>
      <c r="AC7" s="26"/>
      <c r="AD7" s="20"/>
      <c r="AN7" s="28"/>
      <c r="AO7" s="29"/>
      <c r="AP7" s="29"/>
      <c r="AQ7" s="29"/>
      <c r="AR7" s="29"/>
      <c r="AS7" s="29"/>
      <c r="AT7" s="29"/>
      <c r="AU7" s="29"/>
      <c r="AV7" s="23"/>
      <c r="BE7" s="23"/>
    </row>
    <row r="8" spans="1:57" x14ac:dyDescent="0.25">
      <c r="A8" s="1">
        <v>749</v>
      </c>
      <c r="B8" s="33"/>
      <c r="C8" s="33">
        <v>1</v>
      </c>
      <c r="D8" s="33"/>
      <c r="E8" s="33"/>
      <c r="F8" s="33"/>
      <c r="G8" s="31"/>
      <c r="H8" s="26">
        <v>1</v>
      </c>
      <c r="I8" s="26"/>
      <c r="J8" s="26"/>
      <c r="K8" s="26"/>
      <c r="L8" s="20"/>
      <c r="M8" s="1"/>
      <c r="N8" s="33"/>
      <c r="O8" s="33"/>
      <c r="P8" s="33"/>
      <c r="Q8" s="33"/>
      <c r="R8" s="33"/>
      <c r="S8" s="33"/>
      <c r="T8" s="33"/>
      <c r="U8" s="33"/>
      <c r="V8" s="42">
        <v>749</v>
      </c>
      <c r="W8" s="26">
        <v>1</v>
      </c>
      <c r="X8" s="26"/>
      <c r="Y8" s="26">
        <v>1</v>
      </c>
      <c r="Z8" s="26"/>
      <c r="AA8" s="26"/>
      <c r="AB8" s="26"/>
      <c r="AC8" s="26"/>
      <c r="AD8" s="20"/>
      <c r="AN8" s="28"/>
      <c r="AO8" s="29"/>
      <c r="AP8" s="29"/>
      <c r="AQ8" s="29"/>
      <c r="AR8" s="29"/>
      <c r="AS8" s="29"/>
      <c r="AT8" s="29"/>
      <c r="AU8" s="29"/>
      <c r="AV8" s="23"/>
      <c r="BE8" s="23"/>
    </row>
    <row r="9" spans="1:57" x14ac:dyDescent="0.25">
      <c r="A9" s="1">
        <v>750</v>
      </c>
      <c r="B9" s="33"/>
      <c r="C9" s="33">
        <v>1</v>
      </c>
      <c r="D9" s="33"/>
      <c r="E9" s="33"/>
      <c r="F9" s="33"/>
      <c r="G9" s="31"/>
      <c r="H9" s="26">
        <v>1</v>
      </c>
      <c r="I9" s="26"/>
      <c r="J9" s="26"/>
      <c r="K9" s="26"/>
      <c r="L9" s="20"/>
      <c r="M9" s="1"/>
      <c r="N9" s="33"/>
      <c r="O9" s="33"/>
      <c r="P9" s="33"/>
      <c r="Q9" s="33"/>
      <c r="R9" s="33"/>
      <c r="S9" s="33"/>
      <c r="T9" s="33"/>
      <c r="U9" s="33"/>
      <c r="V9" s="42">
        <v>750</v>
      </c>
      <c r="W9" s="26">
        <v>1</v>
      </c>
      <c r="X9" s="26"/>
      <c r="Y9" s="26">
        <v>1</v>
      </c>
      <c r="Z9" s="26"/>
      <c r="AA9" s="26"/>
      <c r="AB9" s="26"/>
      <c r="AC9" s="26"/>
      <c r="AD9" s="20"/>
      <c r="AN9" s="28"/>
      <c r="AO9" s="29"/>
      <c r="AP9" s="29"/>
      <c r="AQ9" s="29"/>
      <c r="AR9" s="29"/>
      <c r="AS9" s="29"/>
      <c r="AT9" s="29"/>
      <c r="AU9" s="29"/>
      <c r="AV9" s="23"/>
      <c r="BE9" s="23"/>
    </row>
    <row r="10" spans="1:57" x14ac:dyDescent="0.25">
      <c r="A10" s="1">
        <v>751</v>
      </c>
      <c r="B10" s="33"/>
      <c r="C10" s="33">
        <v>1</v>
      </c>
      <c r="D10" s="33"/>
      <c r="E10" s="33"/>
      <c r="F10" s="33"/>
      <c r="G10" s="31"/>
      <c r="H10" s="26">
        <v>1</v>
      </c>
      <c r="I10" s="26"/>
      <c r="J10" s="26"/>
      <c r="K10" s="26"/>
      <c r="L10" s="20"/>
      <c r="M10" s="1"/>
      <c r="N10" s="33"/>
      <c r="O10" s="33"/>
      <c r="P10" s="33"/>
      <c r="Q10" s="33"/>
      <c r="R10" s="33"/>
      <c r="S10" s="33"/>
      <c r="T10" s="33"/>
      <c r="U10" s="33"/>
      <c r="V10" s="42">
        <v>751</v>
      </c>
      <c r="W10" s="26">
        <v>1</v>
      </c>
      <c r="X10" s="26"/>
      <c r="Y10" s="26">
        <v>1</v>
      </c>
      <c r="Z10" s="26"/>
      <c r="AA10" s="26"/>
      <c r="AB10" s="26"/>
      <c r="AC10" s="26"/>
      <c r="AD10" s="20"/>
      <c r="AN10" s="28"/>
      <c r="AO10" s="29"/>
      <c r="AP10" s="29"/>
      <c r="AQ10" s="29"/>
      <c r="AR10" s="29"/>
      <c r="AS10" s="29"/>
      <c r="AT10" s="29"/>
      <c r="AU10" s="29"/>
      <c r="AV10" s="23"/>
      <c r="BE10" s="23"/>
    </row>
    <row r="11" spans="1:57" x14ac:dyDescent="0.25">
      <c r="A11" s="1">
        <v>752</v>
      </c>
      <c r="B11" s="33"/>
      <c r="C11" s="33">
        <v>1</v>
      </c>
      <c r="D11" s="33"/>
      <c r="E11" s="33"/>
      <c r="F11" s="33"/>
      <c r="G11" s="31"/>
      <c r="H11" s="26"/>
      <c r="I11" s="26"/>
      <c r="J11" s="26">
        <v>1</v>
      </c>
      <c r="K11" s="26"/>
      <c r="L11" s="20"/>
      <c r="M11" s="1"/>
      <c r="N11" s="33"/>
      <c r="O11" s="33"/>
      <c r="P11" s="33"/>
      <c r="Q11" s="33"/>
      <c r="R11" s="33"/>
      <c r="S11" s="33"/>
      <c r="T11" s="33"/>
      <c r="U11" s="33"/>
      <c r="V11" s="42">
        <v>752</v>
      </c>
      <c r="W11" s="26">
        <v>1</v>
      </c>
      <c r="X11" s="26"/>
      <c r="Y11" s="26"/>
      <c r="Z11" s="26"/>
      <c r="AA11" s="26">
        <v>1</v>
      </c>
      <c r="AB11" s="26"/>
      <c r="AC11" s="26"/>
      <c r="AD11" s="20"/>
      <c r="AN11" s="28"/>
      <c r="AO11" s="29"/>
      <c r="AP11" s="29"/>
      <c r="AQ11" s="29"/>
      <c r="AR11" s="29"/>
      <c r="AS11" s="29"/>
      <c r="AT11" s="29"/>
      <c r="AU11" s="29"/>
      <c r="AV11" s="23"/>
      <c r="BE11" s="23"/>
    </row>
    <row r="12" spans="1:57" x14ac:dyDescent="0.25">
      <c r="A12" s="1">
        <v>753</v>
      </c>
      <c r="B12" s="33"/>
      <c r="C12" s="33">
        <v>1</v>
      </c>
      <c r="D12" s="33"/>
      <c r="E12" s="33"/>
      <c r="F12" s="33"/>
      <c r="G12" s="31"/>
      <c r="H12" s="26">
        <v>1</v>
      </c>
      <c r="I12" s="26"/>
      <c r="J12" s="26"/>
      <c r="K12" s="26"/>
      <c r="L12" s="20"/>
      <c r="M12" s="1"/>
      <c r="N12" s="33"/>
      <c r="O12" s="33"/>
      <c r="P12" s="33"/>
      <c r="Q12" s="33"/>
      <c r="R12" s="33"/>
      <c r="S12" s="33"/>
      <c r="T12" s="33"/>
      <c r="U12" s="33"/>
      <c r="V12" s="42">
        <v>753</v>
      </c>
      <c r="W12" s="26">
        <v>1</v>
      </c>
      <c r="X12" s="26"/>
      <c r="Y12" s="26">
        <v>1</v>
      </c>
      <c r="Z12" s="26"/>
      <c r="AA12" s="26"/>
      <c r="AB12" s="26"/>
      <c r="AC12" s="26"/>
      <c r="AD12" s="20"/>
      <c r="AN12" s="28"/>
      <c r="AO12" s="29"/>
      <c r="AP12" s="29"/>
      <c r="AQ12" s="29"/>
      <c r="AR12" s="29"/>
      <c r="AS12" s="29"/>
      <c r="AT12" s="29"/>
      <c r="AU12" s="29"/>
      <c r="AV12" s="23"/>
      <c r="BE12" s="23"/>
    </row>
    <row r="13" spans="1:57" x14ac:dyDescent="0.25">
      <c r="A13" s="1">
        <v>754</v>
      </c>
      <c r="B13" s="33">
        <v>1</v>
      </c>
      <c r="C13" s="33"/>
      <c r="D13" s="33"/>
      <c r="E13" s="33"/>
      <c r="F13" s="33"/>
      <c r="G13" s="31"/>
      <c r="H13" s="26"/>
      <c r="I13" s="26">
        <v>1</v>
      </c>
      <c r="J13" s="26"/>
      <c r="K13" s="26"/>
      <c r="L13" s="20"/>
      <c r="M13" s="1" t="s">
        <v>566</v>
      </c>
      <c r="N13" s="33">
        <v>1</v>
      </c>
      <c r="O13" s="33"/>
      <c r="P13" s="33"/>
      <c r="Q13" s="33">
        <v>1</v>
      </c>
      <c r="R13" s="33"/>
      <c r="S13" s="33"/>
      <c r="T13" s="33"/>
      <c r="U13" s="33"/>
      <c r="V13" s="42"/>
      <c r="W13" s="26"/>
      <c r="X13" s="26"/>
      <c r="Y13" s="26"/>
      <c r="Z13" s="26"/>
      <c r="AA13" s="26"/>
      <c r="AB13" s="26"/>
      <c r="AC13" s="26"/>
      <c r="AD13" s="20"/>
      <c r="AN13" s="28"/>
      <c r="AO13" s="29"/>
      <c r="AP13" s="29"/>
      <c r="AQ13" s="29"/>
      <c r="AR13" s="29"/>
      <c r="AS13" s="29"/>
      <c r="AT13" s="29"/>
      <c r="AU13" s="29"/>
      <c r="AV13" s="23"/>
      <c r="BE13" s="23"/>
    </row>
    <row r="14" spans="1:57" x14ac:dyDescent="0.25">
      <c r="A14" s="1">
        <v>755</v>
      </c>
      <c r="B14" s="33"/>
      <c r="C14" s="33">
        <v>1</v>
      </c>
      <c r="D14" s="33"/>
      <c r="E14" s="33"/>
      <c r="F14" s="33"/>
      <c r="G14" s="31"/>
      <c r="H14" s="26">
        <v>1</v>
      </c>
      <c r="I14" s="26"/>
      <c r="J14" s="26"/>
      <c r="K14" s="26"/>
      <c r="L14" s="20"/>
      <c r="M14" s="1"/>
      <c r="N14" s="33"/>
      <c r="O14" s="33"/>
      <c r="P14" s="33"/>
      <c r="Q14" s="33"/>
      <c r="R14" s="33"/>
      <c r="S14" s="33"/>
      <c r="T14" s="33"/>
      <c r="U14" s="33"/>
      <c r="V14" s="42">
        <v>755</v>
      </c>
      <c r="W14" s="26">
        <v>1</v>
      </c>
      <c r="X14" s="26"/>
      <c r="Y14" s="26">
        <v>1</v>
      </c>
      <c r="Z14" s="26"/>
      <c r="AA14" s="26"/>
      <c r="AB14" s="26"/>
      <c r="AC14" s="26"/>
      <c r="AD14" s="20"/>
      <c r="AN14" s="28"/>
      <c r="AO14" s="29"/>
      <c r="AP14" s="29"/>
      <c r="AQ14" s="29"/>
      <c r="AR14" s="29"/>
      <c r="AS14" s="29"/>
      <c r="AT14" s="29"/>
      <c r="AU14" s="29"/>
      <c r="AV14" s="23"/>
      <c r="BE14" s="23"/>
    </row>
    <row r="15" spans="1:57" x14ac:dyDescent="0.25">
      <c r="A15" s="1">
        <v>756</v>
      </c>
      <c r="B15" s="33"/>
      <c r="C15" s="33">
        <v>1</v>
      </c>
      <c r="D15" s="33"/>
      <c r="E15" s="33"/>
      <c r="F15" s="33"/>
      <c r="G15" s="31"/>
      <c r="H15" s="26"/>
      <c r="I15" s="26"/>
      <c r="J15" s="26">
        <v>1</v>
      </c>
      <c r="K15" s="26"/>
      <c r="L15" s="20"/>
      <c r="M15" s="1"/>
      <c r="N15" s="33"/>
      <c r="O15" s="33"/>
      <c r="P15" s="33"/>
      <c r="Q15" s="33"/>
      <c r="R15" s="33"/>
      <c r="S15" s="33"/>
      <c r="T15" s="33"/>
      <c r="U15" s="33"/>
      <c r="V15" s="42">
        <v>756</v>
      </c>
      <c r="W15" s="26">
        <v>1</v>
      </c>
      <c r="X15" s="26"/>
      <c r="Y15" s="26"/>
      <c r="Z15" s="26"/>
      <c r="AA15" s="26">
        <v>1</v>
      </c>
      <c r="AB15" s="26"/>
      <c r="AC15" s="26"/>
      <c r="AD15" s="20"/>
      <c r="AN15" s="28"/>
      <c r="AO15" s="29"/>
      <c r="AP15" s="29"/>
      <c r="AQ15" s="29"/>
      <c r="AR15" s="29"/>
      <c r="AS15" s="29"/>
      <c r="AT15" s="29"/>
      <c r="AU15" s="29"/>
      <c r="AV15" s="23"/>
      <c r="BE15" s="23"/>
    </row>
    <row r="16" spans="1:57" x14ac:dyDescent="0.25">
      <c r="A16" s="1">
        <v>757</v>
      </c>
      <c r="B16" s="33"/>
      <c r="C16" s="33">
        <v>3</v>
      </c>
      <c r="D16" s="33"/>
      <c r="E16" s="33"/>
      <c r="F16" s="33"/>
      <c r="G16" s="31"/>
      <c r="H16" s="26">
        <v>3</v>
      </c>
      <c r="I16" s="26"/>
      <c r="J16" s="26"/>
      <c r="K16" s="26"/>
      <c r="L16" s="20"/>
      <c r="M16" s="1"/>
      <c r="N16" s="33"/>
      <c r="O16" s="33"/>
      <c r="P16" s="33"/>
      <c r="Q16" s="33"/>
      <c r="R16" s="33"/>
      <c r="S16" s="33"/>
      <c r="T16" s="33"/>
      <c r="U16" s="33"/>
      <c r="V16" s="42">
        <v>757</v>
      </c>
      <c r="W16" s="26">
        <v>3</v>
      </c>
      <c r="X16" s="26"/>
      <c r="Y16" s="26">
        <v>3</v>
      </c>
      <c r="Z16" s="26"/>
      <c r="AA16" s="26"/>
      <c r="AB16" s="26"/>
      <c r="AC16" s="26"/>
      <c r="AD16" s="20"/>
      <c r="AN16" s="28"/>
      <c r="AO16" s="29"/>
      <c r="AP16" s="29"/>
      <c r="AQ16" s="29"/>
      <c r="AR16" s="29"/>
      <c r="AS16" s="29"/>
      <c r="AT16" s="29"/>
      <c r="AU16" s="29"/>
      <c r="AV16" s="23"/>
      <c r="BE16" s="23"/>
    </row>
    <row r="17" spans="1:57" x14ac:dyDescent="0.25">
      <c r="A17" s="1">
        <v>758</v>
      </c>
      <c r="B17" s="33"/>
      <c r="C17" s="33">
        <v>1</v>
      </c>
      <c r="D17" s="33"/>
      <c r="E17" s="33"/>
      <c r="F17" s="33"/>
      <c r="G17" s="31"/>
      <c r="H17" s="26">
        <v>1</v>
      </c>
      <c r="I17" s="26"/>
      <c r="J17" s="26"/>
      <c r="K17" s="26"/>
      <c r="L17" s="20"/>
      <c r="M17" s="1"/>
      <c r="N17" s="33"/>
      <c r="O17" s="33"/>
      <c r="P17" s="33"/>
      <c r="Q17" s="33"/>
      <c r="R17" s="33"/>
      <c r="S17" s="33"/>
      <c r="T17" s="33"/>
      <c r="U17" s="33"/>
      <c r="V17" s="42">
        <v>758</v>
      </c>
      <c r="W17" s="26">
        <v>1</v>
      </c>
      <c r="X17" s="26"/>
      <c r="Y17" s="26">
        <v>1</v>
      </c>
      <c r="Z17" s="26"/>
      <c r="AA17" s="26"/>
      <c r="AB17" s="26"/>
      <c r="AC17" s="26"/>
      <c r="AD17" s="20"/>
      <c r="AN17" s="28"/>
      <c r="AO17" s="29"/>
      <c r="AP17" s="29"/>
      <c r="AQ17" s="29"/>
      <c r="AR17" s="29"/>
      <c r="AS17" s="29"/>
      <c r="AT17" s="29"/>
      <c r="AU17" s="29"/>
      <c r="AV17" s="23"/>
      <c r="BE17" s="23"/>
    </row>
    <row r="18" spans="1:57" x14ac:dyDescent="0.25">
      <c r="A18" s="1">
        <v>759</v>
      </c>
      <c r="B18" s="33"/>
      <c r="C18" s="33">
        <v>1</v>
      </c>
      <c r="D18" s="33"/>
      <c r="E18" s="33"/>
      <c r="F18" s="33"/>
      <c r="G18" s="31"/>
      <c r="H18" s="26">
        <v>1</v>
      </c>
      <c r="I18" s="26"/>
      <c r="J18" s="26"/>
      <c r="K18" s="26"/>
      <c r="L18" s="20"/>
      <c r="M18" s="1"/>
      <c r="N18" s="33"/>
      <c r="O18" s="33"/>
      <c r="P18" s="33"/>
      <c r="Q18" s="33"/>
      <c r="R18" s="33"/>
      <c r="S18" s="33"/>
      <c r="T18" s="33"/>
      <c r="U18" s="33"/>
      <c r="V18" s="42">
        <v>759</v>
      </c>
      <c r="W18" s="26">
        <v>1</v>
      </c>
      <c r="X18" s="26"/>
      <c r="Y18" s="26">
        <v>1</v>
      </c>
      <c r="Z18" s="26"/>
      <c r="AA18" s="26"/>
      <c r="AB18" s="26"/>
      <c r="AC18" s="26"/>
      <c r="AD18" s="20"/>
      <c r="AN18" s="28"/>
      <c r="AO18" s="29"/>
      <c r="AP18" s="29"/>
      <c r="AQ18" s="29"/>
      <c r="AR18" s="29"/>
      <c r="AS18" s="29"/>
      <c r="AT18" s="29"/>
      <c r="AU18" s="29"/>
      <c r="AV18" s="23"/>
      <c r="BE18" s="23"/>
    </row>
    <row r="19" spans="1:57" x14ac:dyDescent="0.25">
      <c r="A19" s="1">
        <v>760</v>
      </c>
      <c r="B19" s="33"/>
      <c r="C19" s="33">
        <v>1</v>
      </c>
      <c r="D19" s="33"/>
      <c r="E19" s="33"/>
      <c r="F19" s="33"/>
      <c r="G19" s="31"/>
      <c r="H19" s="26"/>
      <c r="I19" s="26"/>
      <c r="J19" s="26">
        <v>1</v>
      </c>
      <c r="K19" s="26"/>
      <c r="L19" s="20"/>
      <c r="M19" s="1"/>
      <c r="N19" s="33"/>
      <c r="O19" s="33"/>
      <c r="P19" s="33"/>
      <c r="Q19" s="33"/>
      <c r="R19" s="33"/>
      <c r="S19" s="33"/>
      <c r="T19" s="33"/>
      <c r="U19" s="33"/>
      <c r="V19" s="42">
        <v>760</v>
      </c>
      <c r="W19" s="26">
        <v>1</v>
      </c>
      <c r="X19" s="26"/>
      <c r="Y19" s="26"/>
      <c r="Z19" s="26"/>
      <c r="AA19" s="26">
        <v>1</v>
      </c>
      <c r="AB19" s="26"/>
      <c r="AC19" s="26"/>
      <c r="AD19" s="20"/>
      <c r="AN19" s="28"/>
      <c r="AO19" s="29"/>
      <c r="AP19" s="29"/>
      <c r="AQ19" s="29"/>
      <c r="AR19" s="29"/>
      <c r="AS19" s="29"/>
      <c r="AT19" s="29"/>
      <c r="AU19" s="29"/>
      <c r="AV19" s="23"/>
      <c r="BE19" s="23"/>
    </row>
    <row r="20" spans="1:57" x14ac:dyDescent="0.25">
      <c r="A20" s="1">
        <v>761</v>
      </c>
      <c r="B20" s="33"/>
      <c r="C20" s="33">
        <v>1</v>
      </c>
      <c r="D20" s="33"/>
      <c r="E20" s="33"/>
      <c r="F20" s="33"/>
      <c r="G20" s="31"/>
      <c r="H20" s="26">
        <v>1</v>
      </c>
      <c r="I20" s="26"/>
      <c r="J20" s="26"/>
      <c r="K20" s="26"/>
      <c r="L20" s="20"/>
      <c r="M20" s="1"/>
      <c r="N20" s="33"/>
      <c r="O20" s="33"/>
      <c r="P20" s="33"/>
      <c r="Q20" s="33"/>
      <c r="R20" s="33"/>
      <c r="S20" s="33"/>
      <c r="T20" s="33"/>
      <c r="U20" s="33"/>
      <c r="V20" s="42">
        <v>761</v>
      </c>
      <c r="W20" s="26">
        <v>1</v>
      </c>
      <c r="X20" s="26"/>
      <c r="Y20" s="26">
        <v>1</v>
      </c>
      <c r="Z20" s="26"/>
      <c r="AA20" s="26"/>
      <c r="AB20" s="26"/>
      <c r="AC20" s="26"/>
      <c r="AD20" s="20"/>
      <c r="AN20" s="28"/>
      <c r="AO20" s="29"/>
      <c r="AP20" s="29"/>
      <c r="AQ20" s="29"/>
      <c r="AR20" s="29"/>
      <c r="AS20" s="29"/>
      <c r="AT20" s="29"/>
      <c r="AU20" s="29"/>
      <c r="AV20" s="23"/>
      <c r="BE20" s="23"/>
    </row>
    <row r="21" spans="1:57" x14ac:dyDescent="0.25">
      <c r="A21" s="1">
        <v>762</v>
      </c>
      <c r="B21" s="33"/>
      <c r="C21" s="33">
        <v>1</v>
      </c>
      <c r="D21" s="33"/>
      <c r="E21" s="33"/>
      <c r="F21" s="33"/>
      <c r="G21" s="31"/>
      <c r="H21" s="26">
        <v>1</v>
      </c>
      <c r="I21" s="26"/>
      <c r="J21" s="26"/>
      <c r="K21" s="26"/>
      <c r="L21" s="20"/>
      <c r="M21" s="1"/>
      <c r="N21" s="33"/>
      <c r="O21" s="33"/>
      <c r="P21" s="33"/>
      <c r="Q21" s="33"/>
      <c r="R21" s="33"/>
      <c r="S21" s="33"/>
      <c r="T21" s="33"/>
      <c r="U21" s="33"/>
      <c r="V21" s="42">
        <v>762</v>
      </c>
      <c r="W21" s="26">
        <v>1</v>
      </c>
      <c r="X21" s="26"/>
      <c r="Y21" s="26">
        <v>1</v>
      </c>
      <c r="Z21" s="26"/>
      <c r="AA21" s="26"/>
      <c r="AB21" s="26"/>
      <c r="AC21" s="26"/>
      <c r="AD21" s="20"/>
      <c r="AN21" s="28"/>
      <c r="AO21" s="29"/>
      <c r="AP21" s="29"/>
      <c r="AQ21" s="29"/>
      <c r="AR21" s="29"/>
      <c r="AS21" s="29"/>
      <c r="AT21" s="29"/>
      <c r="AU21" s="29"/>
      <c r="AV21" s="23"/>
      <c r="BE21" s="23"/>
    </row>
    <row r="22" spans="1:57" x14ac:dyDescent="0.25">
      <c r="A22" s="1" t="s">
        <v>475</v>
      </c>
      <c r="B22" s="33">
        <v>1</v>
      </c>
      <c r="C22" s="33"/>
      <c r="D22" s="33"/>
      <c r="E22" s="33"/>
      <c r="F22" s="33"/>
      <c r="G22" s="31"/>
      <c r="H22" s="26">
        <v>1</v>
      </c>
      <c r="I22" s="26"/>
      <c r="J22" s="26"/>
      <c r="K22" s="26"/>
      <c r="L22" s="20"/>
      <c r="M22" s="1" t="s">
        <v>475</v>
      </c>
      <c r="N22" s="33">
        <v>1</v>
      </c>
      <c r="O22" s="33"/>
      <c r="P22" s="33">
        <v>1</v>
      </c>
      <c r="Q22" s="33"/>
      <c r="R22" s="33"/>
      <c r="S22" s="33"/>
      <c r="T22" s="33"/>
      <c r="U22" s="33"/>
      <c r="V22" s="42"/>
      <c r="W22" s="26"/>
      <c r="X22" s="26"/>
      <c r="Y22" s="26"/>
      <c r="Z22" s="26"/>
      <c r="AA22" s="26"/>
      <c r="AB22" s="26"/>
      <c r="AC22" s="26"/>
      <c r="AD22" s="20"/>
      <c r="AN22" s="28"/>
      <c r="AO22" s="29"/>
      <c r="AP22" s="29"/>
      <c r="AQ22" s="29"/>
      <c r="AR22" s="29"/>
      <c r="AS22" s="29"/>
      <c r="AT22" s="29"/>
      <c r="AU22" s="29"/>
      <c r="AV22" s="23"/>
      <c r="BE22" s="23"/>
    </row>
    <row r="23" spans="1:57" x14ac:dyDescent="0.25">
      <c r="A23" s="1" t="s">
        <v>418</v>
      </c>
      <c r="B23" s="33">
        <v>1</v>
      </c>
      <c r="C23" s="33"/>
      <c r="D23" s="33"/>
      <c r="E23" s="33"/>
      <c r="F23" s="33"/>
      <c r="G23" s="31"/>
      <c r="H23" s="26"/>
      <c r="I23" s="26"/>
      <c r="J23" s="26"/>
      <c r="K23" s="26">
        <v>1</v>
      </c>
      <c r="L23" s="20"/>
      <c r="M23" s="1" t="s">
        <v>418</v>
      </c>
      <c r="N23" s="33">
        <v>1</v>
      </c>
      <c r="O23" s="33"/>
      <c r="P23" s="33"/>
      <c r="Q23" s="33"/>
      <c r="R23" s="33"/>
      <c r="S23" s="33">
        <v>1</v>
      </c>
      <c r="T23" s="33"/>
      <c r="U23" s="33"/>
      <c r="V23" s="42"/>
      <c r="W23" s="26"/>
      <c r="X23" s="26"/>
      <c r="Y23" s="26"/>
      <c r="Z23" s="26"/>
      <c r="AA23" s="26"/>
      <c r="AB23" s="26"/>
      <c r="AC23" s="26"/>
      <c r="AD23" s="20"/>
      <c r="AN23" s="28"/>
      <c r="AO23" s="29"/>
      <c r="AP23" s="29"/>
      <c r="AQ23" s="29"/>
      <c r="AR23" s="29"/>
      <c r="AS23" s="29"/>
      <c r="AT23" s="29"/>
      <c r="AU23" s="29"/>
      <c r="AV23" s="23"/>
      <c r="BE23" s="23"/>
    </row>
    <row r="24" spans="1:57" x14ac:dyDescent="0.25">
      <c r="A24" s="1">
        <v>765</v>
      </c>
      <c r="B24" s="33"/>
      <c r="C24" s="33">
        <v>1</v>
      </c>
      <c r="D24" s="33"/>
      <c r="E24" s="33"/>
      <c r="F24" s="33"/>
      <c r="G24" s="31"/>
      <c r="H24" s="26">
        <v>1</v>
      </c>
      <c r="I24" s="26"/>
      <c r="J24" s="26"/>
      <c r="K24" s="26"/>
      <c r="L24" s="20"/>
      <c r="M24" s="1"/>
      <c r="N24" s="33"/>
      <c r="O24" s="33"/>
      <c r="P24" s="33"/>
      <c r="Q24" s="33"/>
      <c r="R24" s="33"/>
      <c r="S24" s="33"/>
      <c r="T24" s="33"/>
      <c r="U24" s="33"/>
      <c r="V24" s="42">
        <v>765</v>
      </c>
      <c r="W24" s="26">
        <v>1</v>
      </c>
      <c r="X24" s="26"/>
      <c r="Y24" s="26">
        <v>1</v>
      </c>
      <c r="Z24" s="26"/>
      <c r="AA24" s="26"/>
      <c r="AB24" s="26"/>
      <c r="AC24" s="26"/>
      <c r="AD24" s="20"/>
      <c r="AN24" s="28"/>
      <c r="AO24" s="29"/>
      <c r="AP24" s="29"/>
      <c r="AQ24" s="29"/>
      <c r="AR24" s="29"/>
      <c r="AS24" s="29"/>
      <c r="AT24" s="29"/>
      <c r="AU24" s="29"/>
      <c r="AV24" s="23"/>
      <c r="BE24" s="23"/>
    </row>
    <row r="25" spans="1:57" x14ac:dyDescent="0.25">
      <c r="A25" s="1">
        <v>766</v>
      </c>
      <c r="B25" s="33"/>
      <c r="C25" s="33">
        <v>1</v>
      </c>
      <c r="D25" s="33"/>
      <c r="E25" s="33"/>
      <c r="F25" s="33"/>
      <c r="G25" s="31"/>
      <c r="H25" s="26"/>
      <c r="I25" s="26"/>
      <c r="J25" s="26">
        <v>1</v>
      </c>
      <c r="K25" s="26"/>
      <c r="L25" s="20"/>
      <c r="M25" s="1"/>
      <c r="N25" s="33"/>
      <c r="O25" s="33"/>
      <c r="P25" s="33"/>
      <c r="Q25" s="33"/>
      <c r="R25" s="33"/>
      <c r="S25" s="33"/>
      <c r="T25" s="33"/>
      <c r="U25" s="33"/>
      <c r="V25" s="42">
        <v>766</v>
      </c>
      <c r="W25" s="26">
        <v>1</v>
      </c>
      <c r="X25" s="26"/>
      <c r="Y25" s="26"/>
      <c r="Z25" s="26"/>
      <c r="AA25" s="26">
        <v>1</v>
      </c>
      <c r="AB25" s="26"/>
      <c r="AC25" s="26"/>
      <c r="AD25" s="20"/>
      <c r="AN25" s="28"/>
      <c r="AO25" s="29"/>
      <c r="AP25" s="29"/>
      <c r="AQ25" s="29"/>
      <c r="AR25" s="29"/>
      <c r="AS25" s="29"/>
      <c r="AT25" s="29"/>
      <c r="AU25" s="29"/>
      <c r="AV25" s="23"/>
      <c r="BE25" s="23"/>
    </row>
    <row r="26" spans="1:57" x14ac:dyDescent="0.25">
      <c r="A26" s="1">
        <v>767</v>
      </c>
      <c r="B26" s="33"/>
      <c r="C26" s="33">
        <v>1</v>
      </c>
      <c r="D26" s="33"/>
      <c r="E26" s="33"/>
      <c r="F26" s="33"/>
      <c r="G26" s="31"/>
      <c r="H26" s="26">
        <v>1</v>
      </c>
      <c r="I26" s="26"/>
      <c r="J26" s="26"/>
      <c r="K26" s="26"/>
      <c r="L26" s="20"/>
      <c r="M26" s="1"/>
      <c r="N26" s="33"/>
      <c r="O26" s="33"/>
      <c r="P26" s="33"/>
      <c r="Q26" s="33"/>
      <c r="R26" s="33"/>
      <c r="S26" s="33"/>
      <c r="T26" s="33"/>
      <c r="U26" s="33"/>
      <c r="V26" s="42">
        <v>767</v>
      </c>
      <c r="W26" s="26">
        <v>1</v>
      </c>
      <c r="X26" s="26"/>
      <c r="Y26" s="26">
        <v>1</v>
      </c>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3</v>
      </c>
      <c r="C27" s="33">
        <f t="shared" si="0"/>
        <v>22</v>
      </c>
      <c r="D27" s="33">
        <f t="shared" si="0"/>
        <v>0</v>
      </c>
      <c r="E27" s="33">
        <f t="shared" si="0"/>
        <v>0</v>
      </c>
      <c r="F27" s="33">
        <f t="shared" si="0"/>
        <v>0</v>
      </c>
      <c r="G27" s="31">
        <f t="shared" si="0"/>
        <v>0</v>
      </c>
      <c r="H27" s="26">
        <f t="shared" si="0"/>
        <v>16</v>
      </c>
      <c r="I27" s="26">
        <f t="shared" si="0"/>
        <v>3</v>
      </c>
      <c r="J27" s="26">
        <f t="shared" si="0"/>
        <v>4</v>
      </c>
      <c r="K27" s="26">
        <f t="shared" si="0"/>
        <v>2</v>
      </c>
      <c r="L27" s="20">
        <f t="shared" si="0"/>
        <v>0</v>
      </c>
      <c r="N27" s="33">
        <f t="shared" ref="N27:T27" si="1">SUM(N4:N26)</f>
        <v>3</v>
      </c>
      <c r="O27" s="33">
        <f t="shared" si="1"/>
        <v>0</v>
      </c>
      <c r="P27" s="33">
        <f t="shared" si="1"/>
        <v>1</v>
      </c>
      <c r="Q27" s="33">
        <f t="shared" si="1"/>
        <v>1</v>
      </c>
      <c r="R27" s="33">
        <f t="shared" si="1"/>
        <v>0</v>
      </c>
      <c r="S27" s="33">
        <f t="shared" si="1"/>
        <v>1</v>
      </c>
      <c r="T27" s="33">
        <f t="shared" si="1"/>
        <v>0</v>
      </c>
      <c r="U27" s="20">
        <f>IF(SUM(O27:T27)=N27,N27,"Error")</f>
        <v>3</v>
      </c>
      <c r="V27" s="28"/>
      <c r="W27" s="26">
        <f>SUM(W4:W26)</f>
        <v>22</v>
      </c>
      <c r="X27" s="26">
        <f t="shared" ref="X27:AC27" si="2">SUM(X4:X26)</f>
        <v>0</v>
      </c>
      <c r="Y27" s="26">
        <f t="shared" si="2"/>
        <v>15</v>
      </c>
      <c r="Z27" s="26">
        <f t="shared" si="2"/>
        <v>2</v>
      </c>
      <c r="AA27" s="26">
        <f t="shared" si="2"/>
        <v>4</v>
      </c>
      <c r="AB27" s="26">
        <f t="shared" si="2"/>
        <v>1</v>
      </c>
      <c r="AC27" s="26">
        <f t="shared" si="2"/>
        <v>0</v>
      </c>
      <c r="AD27" s="20">
        <f>IF(SUM(X27:AC27)=W27,W27,"Error")</f>
        <v>22</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29D0D213-640B-4515-9E08-8C00EA042AF8}"/>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E29"/>
  <sheetViews>
    <sheetView workbookViewId="0">
      <selection activeCell="A29" sqref="A29"/>
    </sheetView>
  </sheetViews>
  <sheetFormatPr defaultRowHeight="15" x14ac:dyDescent="0.25"/>
  <cols>
    <col min="1" max="1" width="12" customWidth="1"/>
    <col min="2" max="2" width="6" customWidth="1"/>
    <col min="3" max="3" width="7" customWidth="1"/>
    <col min="4" max="4" width="7.7109375" customWidth="1"/>
    <col min="5" max="5" width="11" customWidth="1"/>
    <col min="6" max="6" width="8.7109375" customWidth="1"/>
    <col min="7" max="8" width="5.7109375" customWidth="1"/>
    <col min="10" max="10" width="6.28515625" customWidth="1"/>
    <col min="11" max="11" width="7.5703125" customWidth="1"/>
    <col min="13" max="13" width="12.85546875" customWidth="1"/>
    <col min="14" max="14" width="6.5703125" customWidth="1"/>
    <col min="15" max="15" width="6" customWidth="1"/>
    <col min="16" max="16" width="7.42578125" customWidth="1"/>
    <col min="18" max="18" width="6.140625" customWidth="1"/>
    <col min="19" max="19" width="7.5703125" customWidth="1"/>
    <col min="22" max="22" width="13.28515625" customWidth="1"/>
    <col min="23" max="23" width="6.5703125" customWidth="1"/>
    <col min="24" max="24" width="6.42578125" customWidth="1"/>
    <col min="25" max="25" width="4.7109375" customWidth="1"/>
    <col min="27" max="27" width="5.85546875" customWidth="1"/>
    <col min="28" max="28" width="6.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768</v>
      </c>
      <c r="B4" s="33"/>
      <c r="C4" s="33">
        <v>1</v>
      </c>
      <c r="D4" s="33"/>
      <c r="E4" s="33"/>
      <c r="F4" s="33"/>
      <c r="G4" s="30"/>
      <c r="H4" s="27">
        <v>1</v>
      </c>
      <c r="I4" s="27"/>
      <c r="J4" s="27"/>
      <c r="K4" s="27"/>
      <c r="L4" s="19"/>
      <c r="M4" s="1"/>
      <c r="N4" s="33"/>
      <c r="O4" s="33"/>
      <c r="P4" s="33"/>
      <c r="Q4" s="33"/>
      <c r="R4" s="33"/>
      <c r="S4" s="33"/>
      <c r="T4" s="33"/>
      <c r="U4" s="33"/>
      <c r="V4" s="45">
        <v>768</v>
      </c>
      <c r="W4" s="27">
        <v>1</v>
      </c>
      <c r="X4" s="27"/>
      <c r="Y4" s="27">
        <v>1</v>
      </c>
      <c r="Z4" s="27"/>
      <c r="AA4" s="27"/>
      <c r="AB4" s="27"/>
      <c r="AC4" s="27"/>
      <c r="AD4" s="19"/>
      <c r="AN4" s="37"/>
      <c r="AO4" s="38"/>
      <c r="AP4" s="38"/>
      <c r="AQ4" s="38"/>
      <c r="AR4" s="38"/>
      <c r="AS4" s="38"/>
      <c r="AT4" s="38"/>
      <c r="AU4" s="38"/>
      <c r="AV4" s="39"/>
      <c r="BE4" s="39"/>
    </row>
    <row r="5" spans="1:57" x14ac:dyDescent="0.25">
      <c r="A5" s="1">
        <v>769</v>
      </c>
      <c r="B5" s="33"/>
      <c r="C5" s="33">
        <v>1</v>
      </c>
      <c r="D5" s="33"/>
      <c r="E5" s="33"/>
      <c r="F5" s="33"/>
      <c r="G5" s="31"/>
      <c r="H5" s="26">
        <v>1</v>
      </c>
      <c r="I5" s="26"/>
      <c r="J5" s="26"/>
      <c r="K5" s="26"/>
      <c r="L5" s="20"/>
      <c r="M5" s="1"/>
      <c r="N5" s="33"/>
      <c r="O5" s="33"/>
      <c r="P5" s="33"/>
      <c r="Q5" s="33"/>
      <c r="R5" s="33"/>
      <c r="S5" s="33"/>
      <c r="T5" s="33"/>
      <c r="U5" s="33"/>
      <c r="V5" s="42">
        <v>769</v>
      </c>
      <c r="W5" s="26">
        <v>1</v>
      </c>
      <c r="X5" s="26"/>
      <c r="Y5" s="26">
        <v>1</v>
      </c>
      <c r="Z5" s="26"/>
      <c r="AA5" s="26"/>
      <c r="AB5" s="26"/>
      <c r="AC5" s="26"/>
      <c r="AD5" s="20"/>
      <c r="AN5" s="28"/>
      <c r="AO5" s="29"/>
      <c r="AP5" s="29"/>
      <c r="AQ5" s="29"/>
      <c r="AR5" s="29"/>
      <c r="AS5" s="29"/>
      <c r="AT5" s="29"/>
      <c r="AU5" s="29"/>
      <c r="AV5" s="23"/>
      <c r="BE5" s="23"/>
    </row>
    <row r="6" spans="1:57" x14ac:dyDescent="0.25">
      <c r="A6" s="1">
        <v>770</v>
      </c>
      <c r="B6" s="33"/>
      <c r="C6" s="33">
        <v>1</v>
      </c>
      <c r="D6" s="33"/>
      <c r="E6" s="33"/>
      <c r="F6" s="33"/>
      <c r="G6" s="31"/>
      <c r="H6" s="26"/>
      <c r="I6" s="26"/>
      <c r="J6" s="26"/>
      <c r="K6" s="26">
        <v>1</v>
      </c>
      <c r="L6" s="20"/>
      <c r="M6" s="1"/>
      <c r="N6" s="33"/>
      <c r="O6" s="33"/>
      <c r="P6" s="33"/>
      <c r="Q6" s="33"/>
      <c r="R6" s="33"/>
      <c r="S6" s="33"/>
      <c r="T6" s="33"/>
      <c r="U6" s="33"/>
      <c r="V6" s="42">
        <v>770</v>
      </c>
      <c r="W6" s="26">
        <v>1</v>
      </c>
      <c r="X6" s="26"/>
      <c r="Y6" s="26"/>
      <c r="Z6" s="26"/>
      <c r="AA6" s="26"/>
      <c r="AB6" s="26">
        <v>1</v>
      </c>
      <c r="AC6" s="26"/>
      <c r="AD6" s="20"/>
      <c r="AN6" s="28"/>
      <c r="AO6" s="29"/>
      <c r="AP6" s="29"/>
      <c r="AQ6" s="29"/>
      <c r="AR6" s="29"/>
      <c r="AS6" s="29"/>
      <c r="AT6" s="29"/>
      <c r="AU6" s="29"/>
      <c r="AV6" s="23"/>
      <c r="BE6" s="23"/>
    </row>
    <row r="7" spans="1:57" x14ac:dyDescent="0.25">
      <c r="A7" s="1">
        <v>771</v>
      </c>
      <c r="B7" s="33"/>
      <c r="C7" s="33">
        <v>1</v>
      </c>
      <c r="D7" s="33"/>
      <c r="E7" s="33"/>
      <c r="F7" s="33"/>
      <c r="G7" s="31"/>
      <c r="H7" s="26">
        <v>1</v>
      </c>
      <c r="I7" s="26"/>
      <c r="J7" s="26"/>
      <c r="K7" s="26"/>
      <c r="L7" s="20"/>
      <c r="M7" s="1"/>
      <c r="N7" s="33"/>
      <c r="O7" s="33"/>
      <c r="P7" s="33"/>
      <c r="Q7" s="33"/>
      <c r="R7" s="33"/>
      <c r="S7" s="33"/>
      <c r="T7" s="33"/>
      <c r="U7" s="33"/>
      <c r="V7" s="42">
        <v>771</v>
      </c>
      <c r="W7" s="26">
        <v>1</v>
      </c>
      <c r="X7" s="26"/>
      <c r="Y7" s="26">
        <v>1</v>
      </c>
      <c r="Z7" s="26"/>
      <c r="AA7" s="26"/>
      <c r="AB7" s="26"/>
      <c r="AC7" s="26"/>
      <c r="AD7" s="20"/>
      <c r="AN7" s="28"/>
      <c r="AO7" s="29"/>
      <c r="AP7" s="29"/>
      <c r="AQ7" s="29"/>
      <c r="AR7" s="29"/>
      <c r="AS7" s="29"/>
      <c r="AT7" s="29"/>
      <c r="AU7" s="29"/>
      <c r="AV7" s="23"/>
      <c r="BE7" s="23"/>
    </row>
    <row r="8" spans="1:57" x14ac:dyDescent="0.25">
      <c r="A8" s="1">
        <v>772</v>
      </c>
      <c r="B8" s="33"/>
      <c r="C8" s="33">
        <v>1</v>
      </c>
      <c r="D8" s="33"/>
      <c r="E8" s="33"/>
      <c r="F8" s="33"/>
      <c r="G8" s="31"/>
      <c r="H8" s="26">
        <v>1</v>
      </c>
      <c r="I8" s="26"/>
      <c r="J8" s="26"/>
      <c r="K8" s="26"/>
      <c r="L8" s="20"/>
      <c r="M8" s="1"/>
      <c r="N8" s="33"/>
      <c r="O8" s="33"/>
      <c r="P8" s="33"/>
      <c r="Q8" s="33"/>
      <c r="R8" s="33"/>
      <c r="S8" s="33"/>
      <c r="T8" s="33"/>
      <c r="U8" s="33"/>
      <c r="V8" s="42">
        <v>772</v>
      </c>
      <c r="W8" s="26">
        <v>1</v>
      </c>
      <c r="X8" s="26"/>
      <c r="Y8" s="26">
        <v>1</v>
      </c>
      <c r="Z8" s="26"/>
      <c r="AA8" s="26"/>
      <c r="AB8" s="26"/>
      <c r="AC8" s="26"/>
      <c r="AD8" s="20"/>
      <c r="AN8" s="28"/>
      <c r="AO8" s="29"/>
      <c r="AP8" s="29"/>
      <c r="AQ8" s="29"/>
      <c r="AR8" s="29"/>
      <c r="AS8" s="29"/>
      <c r="AT8" s="29"/>
      <c r="AU8" s="29"/>
      <c r="AV8" s="23"/>
      <c r="BE8" s="23"/>
    </row>
    <row r="9" spans="1:57" x14ac:dyDescent="0.25">
      <c r="A9" s="1">
        <v>773</v>
      </c>
      <c r="B9" s="33"/>
      <c r="C9" s="33">
        <v>1</v>
      </c>
      <c r="D9" s="33"/>
      <c r="E9" s="33"/>
      <c r="F9" s="33"/>
      <c r="G9" s="31"/>
      <c r="H9" s="26"/>
      <c r="I9" s="26">
        <v>1</v>
      </c>
      <c r="J9" s="26"/>
      <c r="K9" s="26"/>
      <c r="L9" s="20"/>
      <c r="M9" s="1"/>
      <c r="N9" s="33"/>
      <c r="O9" s="33"/>
      <c r="P9" s="33"/>
      <c r="Q9" s="33"/>
      <c r="R9" s="33"/>
      <c r="S9" s="33"/>
      <c r="T9" s="33"/>
      <c r="U9" s="33"/>
      <c r="V9" s="42">
        <v>773</v>
      </c>
      <c r="W9" s="26">
        <v>1</v>
      </c>
      <c r="X9" s="26"/>
      <c r="Y9" s="26"/>
      <c r="Z9" s="26">
        <v>1</v>
      </c>
      <c r="AA9" s="26"/>
      <c r="AB9" s="26"/>
      <c r="AC9" s="26"/>
      <c r="AD9" s="20"/>
      <c r="AN9" s="28"/>
      <c r="AO9" s="29"/>
      <c r="AP9" s="29"/>
      <c r="AQ9" s="29"/>
      <c r="AR9" s="29"/>
      <c r="AS9" s="29"/>
      <c r="AT9" s="29"/>
      <c r="AU9" s="29"/>
      <c r="AV9" s="23"/>
      <c r="BE9" s="23"/>
    </row>
    <row r="10" spans="1:57" x14ac:dyDescent="0.25">
      <c r="A10" s="1">
        <v>774</v>
      </c>
      <c r="B10" s="33"/>
      <c r="C10" s="33">
        <v>1</v>
      </c>
      <c r="D10" s="33"/>
      <c r="E10" s="33"/>
      <c r="F10" s="33"/>
      <c r="G10" s="31"/>
      <c r="H10" s="26">
        <v>1</v>
      </c>
      <c r="I10" s="26"/>
      <c r="J10" s="26"/>
      <c r="K10" s="26"/>
      <c r="L10" s="20"/>
      <c r="M10" s="1"/>
      <c r="N10" s="33"/>
      <c r="O10" s="33"/>
      <c r="P10" s="33"/>
      <c r="Q10" s="33"/>
      <c r="R10" s="33"/>
      <c r="S10" s="33"/>
      <c r="T10" s="33"/>
      <c r="U10" s="33"/>
      <c r="V10" s="42">
        <v>774</v>
      </c>
      <c r="W10" s="26">
        <v>1</v>
      </c>
      <c r="X10" s="26"/>
      <c r="Y10" s="26">
        <v>1</v>
      </c>
      <c r="Z10" s="26"/>
      <c r="AA10" s="26"/>
      <c r="AB10" s="26"/>
      <c r="AC10" s="26"/>
      <c r="AD10" s="20"/>
      <c r="AN10" s="28"/>
      <c r="AO10" s="29"/>
      <c r="AP10" s="29"/>
      <c r="AQ10" s="29"/>
      <c r="AR10" s="29"/>
      <c r="AS10" s="29"/>
      <c r="AT10" s="29"/>
      <c r="AU10" s="29"/>
      <c r="AV10" s="23"/>
      <c r="BE10" s="23"/>
    </row>
    <row r="11" spans="1:57" x14ac:dyDescent="0.25">
      <c r="A11" s="1">
        <v>775</v>
      </c>
      <c r="B11" s="33"/>
      <c r="C11" s="33">
        <v>1</v>
      </c>
      <c r="D11" s="33"/>
      <c r="E11" s="33"/>
      <c r="F11" s="33"/>
      <c r="G11" s="31"/>
      <c r="H11" s="26">
        <v>1</v>
      </c>
      <c r="I11" s="26"/>
      <c r="J11" s="26"/>
      <c r="K11" s="26"/>
      <c r="L11" s="20"/>
      <c r="M11" s="1"/>
      <c r="N11" s="33"/>
      <c r="O11" s="33"/>
      <c r="P11" s="33"/>
      <c r="Q11" s="33"/>
      <c r="R11" s="33"/>
      <c r="S11" s="33"/>
      <c r="T11" s="33"/>
      <c r="U11" s="33"/>
      <c r="V11" s="42">
        <v>775</v>
      </c>
      <c r="W11" s="26">
        <v>1</v>
      </c>
      <c r="X11" s="26"/>
      <c r="Y11" s="26">
        <v>1</v>
      </c>
      <c r="Z11" s="26"/>
      <c r="AA11" s="26"/>
      <c r="AB11" s="26"/>
      <c r="AC11" s="26"/>
      <c r="AD11" s="20"/>
      <c r="AN11" s="28"/>
      <c r="AO11" s="29"/>
      <c r="AP11" s="29"/>
      <c r="AQ11" s="29"/>
      <c r="AR11" s="29"/>
      <c r="AS11" s="29"/>
      <c r="AT11" s="29"/>
      <c r="AU11" s="29"/>
      <c r="AV11" s="23"/>
      <c r="BE11" s="23"/>
    </row>
    <row r="12" spans="1:57" x14ac:dyDescent="0.25">
      <c r="A12" s="1">
        <v>776</v>
      </c>
      <c r="B12" s="33"/>
      <c r="C12" s="33">
        <v>1</v>
      </c>
      <c r="D12" s="33"/>
      <c r="E12" s="33"/>
      <c r="F12" s="33"/>
      <c r="G12" s="31"/>
      <c r="H12" s="26">
        <v>1</v>
      </c>
      <c r="I12" s="26"/>
      <c r="J12" s="26"/>
      <c r="K12" s="26"/>
      <c r="L12" s="20"/>
      <c r="M12" s="1"/>
      <c r="N12" s="33"/>
      <c r="O12" s="33"/>
      <c r="P12" s="33"/>
      <c r="Q12" s="33"/>
      <c r="R12" s="33"/>
      <c r="S12" s="33"/>
      <c r="T12" s="33"/>
      <c r="U12" s="33"/>
      <c r="V12" s="42">
        <v>776</v>
      </c>
      <c r="W12" s="26">
        <v>1</v>
      </c>
      <c r="X12" s="26"/>
      <c r="Y12" s="26">
        <v>1</v>
      </c>
      <c r="Z12" s="26"/>
      <c r="AA12" s="26"/>
      <c r="AB12" s="26"/>
      <c r="AC12" s="26"/>
      <c r="AD12" s="20"/>
      <c r="AN12" s="28"/>
      <c r="AO12" s="29"/>
      <c r="AP12" s="29"/>
      <c r="AQ12" s="29"/>
      <c r="AR12" s="29"/>
      <c r="AS12" s="29"/>
      <c r="AT12" s="29"/>
      <c r="AU12" s="29"/>
      <c r="AV12" s="23"/>
      <c r="BE12" s="23"/>
    </row>
    <row r="13" spans="1:57" x14ac:dyDescent="0.25">
      <c r="A13" s="1">
        <v>777</v>
      </c>
      <c r="B13" s="33">
        <v>1</v>
      </c>
      <c r="C13" s="33"/>
      <c r="D13" s="33"/>
      <c r="E13" s="33"/>
      <c r="F13" s="33"/>
      <c r="G13" s="31"/>
      <c r="H13" s="26">
        <v>1</v>
      </c>
      <c r="I13" s="26"/>
      <c r="J13" s="26"/>
      <c r="K13" s="26"/>
      <c r="L13" s="20"/>
      <c r="M13" s="1" t="s">
        <v>569</v>
      </c>
      <c r="N13" s="33">
        <v>1</v>
      </c>
      <c r="O13" s="33"/>
      <c r="P13" s="33">
        <v>1</v>
      </c>
      <c r="Q13" s="33"/>
      <c r="R13" s="33"/>
      <c r="S13" s="33"/>
      <c r="T13" s="33"/>
      <c r="U13" s="33"/>
      <c r="V13" s="42"/>
      <c r="W13" s="26"/>
      <c r="X13" s="26"/>
      <c r="Y13" s="26"/>
      <c r="Z13" s="26"/>
      <c r="AA13" s="26"/>
      <c r="AB13" s="26"/>
      <c r="AC13" s="26"/>
      <c r="AD13" s="20"/>
      <c r="AN13" s="28"/>
      <c r="AO13" s="29"/>
      <c r="AP13" s="29"/>
      <c r="AQ13" s="29"/>
      <c r="AR13" s="29"/>
      <c r="AS13" s="29"/>
      <c r="AT13" s="29"/>
      <c r="AU13" s="29"/>
      <c r="AV13" s="23"/>
      <c r="BE13" s="23"/>
    </row>
    <row r="14" spans="1:57" x14ac:dyDescent="0.25">
      <c r="A14" s="1">
        <v>778</v>
      </c>
      <c r="B14" s="33"/>
      <c r="C14" s="33">
        <v>1</v>
      </c>
      <c r="D14" s="33"/>
      <c r="E14" s="33"/>
      <c r="F14" s="33"/>
      <c r="G14" s="31"/>
      <c r="H14" s="26">
        <v>1</v>
      </c>
      <c r="I14" s="26"/>
      <c r="J14" s="26"/>
      <c r="K14" s="26"/>
      <c r="L14" s="20"/>
      <c r="M14" s="1"/>
      <c r="N14" s="33"/>
      <c r="O14" s="33"/>
      <c r="P14" s="33"/>
      <c r="Q14" s="33"/>
      <c r="R14" s="33"/>
      <c r="S14" s="33"/>
      <c r="T14" s="33"/>
      <c r="U14" s="33"/>
      <c r="V14" s="42">
        <v>778</v>
      </c>
      <c r="W14" s="26">
        <v>1</v>
      </c>
      <c r="X14" s="26"/>
      <c r="Y14" s="26">
        <v>1</v>
      </c>
      <c r="Z14" s="26"/>
      <c r="AA14" s="26"/>
      <c r="AB14" s="26"/>
      <c r="AC14" s="26"/>
      <c r="AD14" s="20"/>
      <c r="AN14" s="28"/>
      <c r="AO14" s="29"/>
      <c r="AP14" s="29"/>
      <c r="AQ14" s="29"/>
      <c r="AR14" s="29"/>
      <c r="AS14" s="29"/>
      <c r="AT14" s="29"/>
      <c r="AU14" s="29"/>
      <c r="AV14" s="23"/>
      <c r="BE14" s="23"/>
    </row>
    <row r="15" spans="1:57" x14ac:dyDescent="0.25">
      <c r="A15" s="1">
        <v>779</v>
      </c>
      <c r="B15" s="33"/>
      <c r="C15" s="33">
        <v>1</v>
      </c>
      <c r="D15" s="33"/>
      <c r="E15" s="33"/>
      <c r="F15" s="33"/>
      <c r="G15" s="31"/>
      <c r="H15" s="26">
        <v>1</v>
      </c>
      <c r="I15" s="26"/>
      <c r="J15" s="26"/>
      <c r="K15" s="26"/>
      <c r="L15" s="20"/>
      <c r="M15" s="1"/>
      <c r="N15" s="33"/>
      <c r="O15" s="33"/>
      <c r="P15" s="33"/>
      <c r="Q15" s="33"/>
      <c r="R15" s="33"/>
      <c r="S15" s="33"/>
      <c r="T15" s="33"/>
      <c r="U15" s="33"/>
      <c r="V15" s="42">
        <v>779</v>
      </c>
      <c r="W15" s="26">
        <v>1</v>
      </c>
      <c r="X15" s="26"/>
      <c r="Y15" s="26">
        <v>1</v>
      </c>
      <c r="Z15" s="26"/>
      <c r="AA15" s="26"/>
      <c r="AB15" s="26"/>
      <c r="AC15" s="26"/>
      <c r="AD15" s="20"/>
      <c r="AN15" s="28"/>
      <c r="AO15" s="29"/>
      <c r="AP15" s="29"/>
      <c r="AQ15" s="29"/>
      <c r="AR15" s="29"/>
      <c r="AS15" s="29"/>
      <c r="AT15" s="29"/>
      <c r="AU15" s="29"/>
      <c r="AV15" s="23"/>
      <c r="BE15" s="23"/>
    </row>
    <row r="16" spans="1:57" x14ac:dyDescent="0.25">
      <c r="A16" s="1">
        <v>780</v>
      </c>
      <c r="B16" s="33"/>
      <c r="C16" s="33">
        <v>1</v>
      </c>
      <c r="D16" s="33"/>
      <c r="E16" s="33"/>
      <c r="F16" s="33"/>
      <c r="G16" s="31"/>
      <c r="H16" s="26">
        <v>1</v>
      </c>
      <c r="I16" s="26"/>
      <c r="J16" s="26"/>
      <c r="K16" s="26"/>
      <c r="L16" s="20"/>
      <c r="M16" s="1"/>
      <c r="N16" s="33"/>
      <c r="O16" s="33"/>
      <c r="P16" s="33"/>
      <c r="Q16" s="33"/>
      <c r="R16" s="33"/>
      <c r="S16" s="33"/>
      <c r="T16" s="33"/>
      <c r="U16" s="33"/>
      <c r="V16" s="42">
        <v>780</v>
      </c>
      <c r="W16" s="26">
        <v>1</v>
      </c>
      <c r="X16" s="26"/>
      <c r="Y16" s="26">
        <v>1</v>
      </c>
      <c r="Z16" s="26"/>
      <c r="AA16" s="26"/>
      <c r="AB16" s="26"/>
      <c r="AC16" s="26"/>
      <c r="AD16" s="20"/>
      <c r="AN16" s="28"/>
      <c r="AO16" s="29"/>
      <c r="AP16" s="29"/>
      <c r="AQ16" s="29"/>
      <c r="AR16" s="29"/>
      <c r="AS16" s="29"/>
      <c r="AT16" s="29"/>
      <c r="AU16" s="29"/>
      <c r="AV16" s="23"/>
      <c r="BE16" s="23"/>
    </row>
    <row r="17" spans="1:57" x14ac:dyDescent="0.25">
      <c r="A17" s="1">
        <v>781</v>
      </c>
      <c r="B17" s="33"/>
      <c r="C17" s="33">
        <v>1</v>
      </c>
      <c r="D17" s="33"/>
      <c r="E17" s="33"/>
      <c r="F17" s="33"/>
      <c r="G17" s="31"/>
      <c r="H17" s="26">
        <v>1</v>
      </c>
      <c r="I17" s="26"/>
      <c r="J17" s="26"/>
      <c r="K17" s="26"/>
      <c r="L17" s="20"/>
      <c r="M17" s="1"/>
      <c r="N17" s="33"/>
      <c r="O17" s="33"/>
      <c r="P17" s="33"/>
      <c r="Q17" s="33"/>
      <c r="R17" s="33"/>
      <c r="S17" s="33"/>
      <c r="T17" s="33"/>
      <c r="U17" s="33"/>
      <c r="V17" s="42">
        <v>781</v>
      </c>
      <c r="W17" s="26">
        <v>1</v>
      </c>
      <c r="X17" s="26"/>
      <c r="Y17" s="26">
        <v>1</v>
      </c>
      <c r="Z17" s="26"/>
      <c r="AA17" s="26"/>
      <c r="AB17" s="26"/>
      <c r="AC17" s="26"/>
      <c r="AD17" s="20"/>
      <c r="AN17" s="28"/>
      <c r="AO17" s="29"/>
      <c r="AP17" s="29"/>
      <c r="AQ17" s="29"/>
      <c r="AR17" s="29"/>
      <c r="AS17" s="29"/>
      <c r="AT17" s="29"/>
      <c r="AU17" s="29"/>
      <c r="AV17" s="23"/>
      <c r="BE17" s="23"/>
    </row>
    <row r="18" spans="1:57" x14ac:dyDescent="0.25">
      <c r="A18" s="1">
        <v>782</v>
      </c>
      <c r="B18" s="33"/>
      <c r="C18" s="33">
        <v>1</v>
      </c>
      <c r="D18" s="33"/>
      <c r="E18" s="33"/>
      <c r="F18" s="33"/>
      <c r="G18" s="31"/>
      <c r="H18" s="26">
        <v>1</v>
      </c>
      <c r="I18" s="26"/>
      <c r="J18" s="26"/>
      <c r="K18" s="26"/>
      <c r="L18" s="20"/>
      <c r="M18" s="1"/>
      <c r="N18" s="33"/>
      <c r="O18" s="33"/>
      <c r="P18" s="33"/>
      <c r="Q18" s="33"/>
      <c r="R18" s="33"/>
      <c r="S18" s="33"/>
      <c r="T18" s="33"/>
      <c r="U18" s="33"/>
      <c r="V18" s="42">
        <v>782</v>
      </c>
      <c r="W18" s="26">
        <v>1</v>
      </c>
      <c r="X18" s="26"/>
      <c r="Y18" s="26">
        <v>1</v>
      </c>
      <c r="Z18" s="26"/>
      <c r="AA18" s="26"/>
      <c r="AB18" s="26"/>
      <c r="AC18" s="26"/>
      <c r="AD18" s="20"/>
      <c r="AN18" s="28"/>
      <c r="AO18" s="29"/>
      <c r="AP18" s="29"/>
      <c r="AQ18" s="29"/>
      <c r="AR18" s="29"/>
      <c r="AS18" s="29"/>
      <c r="AT18" s="29"/>
      <c r="AU18" s="29"/>
      <c r="AV18" s="23"/>
      <c r="BE18" s="23"/>
    </row>
    <row r="19" spans="1:57" x14ac:dyDescent="0.25">
      <c r="A19" s="1">
        <v>783</v>
      </c>
      <c r="B19" s="33"/>
      <c r="C19" s="33">
        <v>1</v>
      </c>
      <c r="D19" s="33"/>
      <c r="E19" s="33"/>
      <c r="F19" s="33"/>
      <c r="G19" s="31"/>
      <c r="H19" s="26">
        <v>1</v>
      </c>
      <c r="I19" s="26"/>
      <c r="J19" s="26"/>
      <c r="K19" s="26"/>
      <c r="L19" s="20"/>
      <c r="M19" s="1"/>
      <c r="N19" s="33"/>
      <c r="O19" s="33"/>
      <c r="P19" s="33"/>
      <c r="Q19" s="33"/>
      <c r="R19" s="33"/>
      <c r="S19" s="33"/>
      <c r="T19" s="33"/>
      <c r="U19" s="33"/>
      <c r="V19" s="42">
        <v>783</v>
      </c>
      <c r="W19" s="26">
        <v>1</v>
      </c>
      <c r="X19" s="26"/>
      <c r="Y19" s="26">
        <v>1</v>
      </c>
      <c r="Z19" s="26"/>
      <c r="AA19" s="26"/>
      <c r="AB19" s="26"/>
      <c r="AC19" s="26"/>
      <c r="AD19" s="20"/>
      <c r="AN19" s="28"/>
      <c r="AO19" s="29"/>
      <c r="AP19" s="29"/>
      <c r="AQ19" s="29"/>
      <c r="AR19" s="29"/>
      <c r="AS19" s="29"/>
      <c r="AT19" s="29"/>
      <c r="AU19" s="29"/>
      <c r="AV19" s="23"/>
      <c r="BE19" s="23"/>
    </row>
    <row r="20" spans="1:57" x14ac:dyDescent="0.25">
      <c r="A20" s="1" t="s">
        <v>476</v>
      </c>
      <c r="B20" s="33"/>
      <c r="C20" s="33">
        <v>1</v>
      </c>
      <c r="D20" s="33"/>
      <c r="E20" s="33"/>
      <c r="F20" s="33"/>
      <c r="G20" s="31"/>
      <c r="H20" s="26"/>
      <c r="I20" s="26"/>
      <c r="J20" s="26"/>
      <c r="K20" s="26">
        <v>1</v>
      </c>
      <c r="L20" s="20"/>
      <c r="M20" s="1"/>
      <c r="N20" s="33"/>
      <c r="O20" s="33"/>
      <c r="P20" s="33"/>
      <c r="Q20" s="33"/>
      <c r="R20" s="33"/>
      <c r="S20" s="33"/>
      <c r="T20" s="33"/>
      <c r="U20" s="33"/>
      <c r="V20" s="42" t="s">
        <v>476</v>
      </c>
      <c r="W20" s="26">
        <v>1</v>
      </c>
      <c r="X20" s="26"/>
      <c r="Y20" s="26"/>
      <c r="Z20" s="26"/>
      <c r="AA20" s="26"/>
      <c r="AB20" s="26">
        <v>1</v>
      </c>
      <c r="AC20" s="26"/>
      <c r="AD20" s="20"/>
      <c r="AN20" s="28"/>
      <c r="AO20" s="29"/>
      <c r="AP20" s="29"/>
      <c r="AQ20" s="29"/>
      <c r="AR20" s="29"/>
      <c r="AS20" s="29"/>
      <c r="AT20" s="29"/>
      <c r="AU20" s="29"/>
      <c r="AV20" s="23"/>
      <c r="BE20" s="23"/>
    </row>
    <row r="21" spans="1:57" x14ac:dyDescent="0.25">
      <c r="A21" s="1">
        <v>785</v>
      </c>
      <c r="B21" s="33"/>
      <c r="C21" s="33">
        <v>1</v>
      </c>
      <c r="D21" s="33"/>
      <c r="E21" s="33"/>
      <c r="F21" s="33"/>
      <c r="G21" s="31"/>
      <c r="H21" s="26">
        <v>1</v>
      </c>
      <c r="I21" s="26"/>
      <c r="J21" s="26"/>
      <c r="K21" s="26"/>
      <c r="L21" s="20"/>
      <c r="M21" s="1"/>
      <c r="N21" s="33"/>
      <c r="O21" s="33"/>
      <c r="P21" s="33"/>
      <c r="Q21" s="33"/>
      <c r="R21" s="33"/>
      <c r="S21" s="33"/>
      <c r="T21" s="33"/>
      <c r="U21" s="33"/>
      <c r="V21" s="42">
        <v>785</v>
      </c>
      <c r="W21" s="26">
        <v>1</v>
      </c>
      <c r="X21" s="26"/>
      <c r="Y21" s="26">
        <v>1</v>
      </c>
      <c r="Z21" s="26"/>
      <c r="AA21" s="26"/>
      <c r="AB21" s="26"/>
      <c r="AC21" s="26"/>
      <c r="AD21" s="20"/>
      <c r="AN21" s="28"/>
      <c r="AO21" s="29"/>
      <c r="AP21" s="29"/>
      <c r="AQ21" s="29"/>
      <c r="AR21" s="29"/>
      <c r="AS21" s="29"/>
      <c r="AT21" s="29"/>
      <c r="AU21" s="29"/>
      <c r="AV21" s="23"/>
      <c r="BE21" s="23"/>
    </row>
    <row r="22" spans="1:57" x14ac:dyDescent="0.25">
      <c r="A22" s="1">
        <v>786</v>
      </c>
      <c r="B22" s="33"/>
      <c r="C22" s="33">
        <v>1</v>
      </c>
      <c r="D22" s="33"/>
      <c r="E22" s="33"/>
      <c r="F22" s="33"/>
      <c r="G22" s="31"/>
      <c r="H22" s="26">
        <v>1</v>
      </c>
      <c r="I22" s="26"/>
      <c r="J22" s="26"/>
      <c r="K22" s="26"/>
      <c r="L22" s="20"/>
      <c r="M22" s="1"/>
      <c r="N22" s="33"/>
      <c r="O22" s="33"/>
      <c r="P22" s="33"/>
      <c r="Q22" s="33"/>
      <c r="R22" s="33"/>
      <c r="S22" s="33"/>
      <c r="T22" s="33"/>
      <c r="U22" s="33"/>
      <c r="V22" s="42">
        <v>786</v>
      </c>
      <c r="W22" s="26">
        <v>1</v>
      </c>
      <c r="X22" s="26"/>
      <c r="Y22" s="26">
        <v>1</v>
      </c>
      <c r="Z22" s="26"/>
      <c r="AA22" s="26"/>
      <c r="AB22" s="26"/>
      <c r="AC22" s="26"/>
      <c r="AD22" s="20"/>
      <c r="AN22" s="28"/>
      <c r="AO22" s="29"/>
      <c r="AP22" s="29"/>
      <c r="AQ22" s="29"/>
      <c r="AR22" s="29"/>
      <c r="AS22" s="29"/>
      <c r="AT22" s="29"/>
      <c r="AU22" s="29"/>
      <c r="AV22" s="23"/>
      <c r="BE22" s="23"/>
    </row>
    <row r="23" spans="1:57" x14ac:dyDescent="0.25">
      <c r="A23" s="1">
        <v>787</v>
      </c>
      <c r="B23" s="33"/>
      <c r="C23" s="33">
        <v>1</v>
      </c>
      <c r="D23" s="33"/>
      <c r="E23" s="33"/>
      <c r="F23" s="33"/>
      <c r="G23" s="31"/>
      <c r="H23" s="26"/>
      <c r="I23" s="26"/>
      <c r="J23" s="26">
        <v>1</v>
      </c>
      <c r="K23" s="26"/>
      <c r="L23" s="20"/>
      <c r="M23" s="1"/>
      <c r="N23" s="33"/>
      <c r="O23" s="33"/>
      <c r="P23" s="33"/>
      <c r="Q23" s="33"/>
      <c r="R23" s="33"/>
      <c r="S23" s="33"/>
      <c r="T23" s="33"/>
      <c r="U23" s="33"/>
      <c r="V23" s="42">
        <v>787</v>
      </c>
      <c r="W23" s="26">
        <v>1</v>
      </c>
      <c r="X23" s="26"/>
      <c r="Y23" s="26"/>
      <c r="Z23" s="26"/>
      <c r="AA23" s="26">
        <v>1</v>
      </c>
      <c r="AB23" s="26"/>
      <c r="AC23" s="26"/>
      <c r="AD23" s="20"/>
      <c r="AN23" s="28"/>
      <c r="AO23" s="29"/>
      <c r="AP23" s="29"/>
      <c r="AQ23" s="29"/>
      <c r="AR23" s="29"/>
      <c r="AS23" s="29"/>
      <c r="AT23" s="29"/>
      <c r="AU23" s="29"/>
      <c r="AV23" s="23"/>
      <c r="BE23" s="23"/>
    </row>
    <row r="24" spans="1:57" x14ac:dyDescent="0.25">
      <c r="A24" s="1" t="s">
        <v>477</v>
      </c>
      <c r="B24" s="33"/>
      <c r="C24" s="33">
        <v>1</v>
      </c>
      <c r="D24" s="33"/>
      <c r="E24" s="33"/>
      <c r="F24" s="33"/>
      <c r="G24" s="31"/>
      <c r="H24" s="26">
        <v>1</v>
      </c>
      <c r="I24" s="26"/>
      <c r="J24" s="26"/>
      <c r="K24" s="26"/>
      <c r="L24" s="20"/>
      <c r="M24" s="1"/>
      <c r="N24" s="33"/>
      <c r="O24" s="33"/>
      <c r="P24" s="33"/>
      <c r="Q24" s="33"/>
      <c r="R24" s="33"/>
      <c r="S24" s="33"/>
      <c r="T24" s="33"/>
      <c r="U24" s="33"/>
      <c r="V24" s="42" t="s">
        <v>477</v>
      </c>
      <c r="W24" s="26">
        <v>1</v>
      </c>
      <c r="X24" s="26"/>
      <c r="Y24" s="26">
        <v>1</v>
      </c>
      <c r="Z24" s="26"/>
      <c r="AA24" s="26"/>
      <c r="AB24" s="26"/>
      <c r="AC24" s="26"/>
      <c r="AD24" s="20"/>
      <c r="AN24" s="28"/>
      <c r="AO24" s="29"/>
      <c r="AP24" s="29"/>
      <c r="AQ24" s="29"/>
      <c r="AR24" s="29"/>
      <c r="AS24" s="29"/>
      <c r="AT24" s="29"/>
      <c r="AU24" s="29"/>
      <c r="AV24" s="23"/>
      <c r="BE24" s="23"/>
    </row>
    <row r="25" spans="1:57" x14ac:dyDescent="0.25">
      <c r="A25" s="1">
        <v>789</v>
      </c>
      <c r="B25" s="33"/>
      <c r="C25" s="33">
        <v>1</v>
      </c>
      <c r="D25" s="33"/>
      <c r="E25" s="33"/>
      <c r="F25" s="33"/>
      <c r="G25" s="31"/>
      <c r="H25" s="26">
        <v>1</v>
      </c>
      <c r="I25" s="26"/>
      <c r="J25" s="26"/>
      <c r="K25" s="26"/>
      <c r="L25" s="20"/>
      <c r="M25" s="1"/>
      <c r="N25" s="33"/>
      <c r="O25" s="33"/>
      <c r="P25" s="33"/>
      <c r="Q25" s="33"/>
      <c r="R25" s="33"/>
      <c r="S25" s="33"/>
      <c r="T25" s="33"/>
      <c r="U25" s="33"/>
      <c r="V25" s="42">
        <v>789</v>
      </c>
      <c r="W25" s="26">
        <v>1</v>
      </c>
      <c r="X25" s="26"/>
      <c r="Y25" s="26">
        <v>1</v>
      </c>
      <c r="Z25" s="26"/>
      <c r="AA25" s="26"/>
      <c r="AB25" s="26"/>
      <c r="AC25" s="26"/>
      <c r="AD25" s="20"/>
      <c r="AN25" s="28"/>
      <c r="AO25" s="29"/>
      <c r="AP25" s="29"/>
      <c r="AQ25" s="29"/>
      <c r="AR25" s="29"/>
      <c r="AS25" s="29"/>
      <c r="AT25" s="29"/>
      <c r="AU25" s="29"/>
      <c r="AV25" s="23"/>
      <c r="BE25" s="23"/>
    </row>
    <row r="26" spans="1:57" x14ac:dyDescent="0.25">
      <c r="A26" s="1">
        <v>790</v>
      </c>
      <c r="B26" s="33"/>
      <c r="C26" s="33">
        <v>1</v>
      </c>
      <c r="D26" s="33"/>
      <c r="E26" s="33"/>
      <c r="F26" s="33"/>
      <c r="G26" s="31"/>
      <c r="H26" s="26">
        <v>1</v>
      </c>
      <c r="I26" s="26"/>
      <c r="J26" s="26"/>
      <c r="K26" s="26"/>
      <c r="L26" s="20"/>
      <c r="M26" s="1"/>
      <c r="N26" s="33"/>
      <c r="O26" s="33"/>
      <c r="P26" s="33"/>
      <c r="Q26" s="33"/>
      <c r="R26" s="33"/>
      <c r="S26" s="33"/>
      <c r="T26" s="33"/>
      <c r="U26" s="33"/>
      <c r="V26" s="42">
        <v>790</v>
      </c>
      <c r="W26" s="26">
        <v>1</v>
      </c>
      <c r="X26" s="26"/>
      <c r="Y26" s="26">
        <v>1</v>
      </c>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1</v>
      </c>
      <c r="C27" s="33">
        <f t="shared" si="0"/>
        <v>22</v>
      </c>
      <c r="D27" s="33">
        <f t="shared" si="0"/>
        <v>0</v>
      </c>
      <c r="E27" s="33">
        <f t="shared" si="0"/>
        <v>0</v>
      </c>
      <c r="F27" s="33">
        <f t="shared" si="0"/>
        <v>0</v>
      </c>
      <c r="G27" s="31">
        <f t="shared" si="0"/>
        <v>0</v>
      </c>
      <c r="H27" s="26">
        <f t="shared" si="0"/>
        <v>19</v>
      </c>
      <c r="I27" s="26">
        <f t="shared" si="0"/>
        <v>1</v>
      </c>
      <c r="J27" s="26">
        <f t="shared" si="0"/>
        <v>1</v>
      </c>
      <c r="K27" s="26">
        <f t="shared" si="0"/>
        <v>2</v>
      </c>
      <c r="L27" s="20">
        <f t="shared" si="0"/>
        <v>0</v>
      </c>
      <c r="N27" s="33">
        <f t="shared" ref="N27:T27" si="1">SUM(N4:N26)</f>
        <v>1</v>
      </c>
      <c r="O27" s="33">
        <f t="shared" si="1"/>
        <v>0</v>
      </c>
      <c r="P27" s="33">
        <f t="shared" si="1"/>
        <v>1</v>
      </c>
      <c r="Q27" s="33">
        <f t="shared" si="1"/>
        <v>0</v>
      </c>
      <c r="R27" s="33">
        <f t="shared" si="1"/>
        <v>0</v>
      </c>
      <c r="S27" s="33">
        <f t="shared" si="1"/>
        <v>0</v>
      </c>
      <c r="T27" s="33">
        <f t="shared" si="1"/>
        <v>0</v>
      </c>
      <c r="U27" s="20">
        <f>IF(SUM(O27:T27)=N27,N27,"Error")</f>
        <v>1</v>
      </c>
      <c r="V27" s="28"/>
      <c r="W27" s="26">
        <f>SUM(W4:W26)</f>
        <v>22</v>
      </c>
      <c r="X27" s="26">
        <f t="shared" ref="X27:AC27" si="2">SUM(X4:X26)</f>
        <v>0</v>
      </c>
      <c r="Y27" s="26">
        <f t="shared" si="2"/>
        <v>18</v>
      </c>
      <c r="Z27" s="26">
        <f t="shared" si="2"/>
        <v>1</v>
      </c>
      <c r="AA27" s="26">
        <f t="shared" si="2"/>
        <v>1</v>
      </c>
      <c r="AB27" s="26">
        <f t="shared" si="2"/>
        <v>2</v>
      </c>
      <c r="AC27" s="26">
        <f t="shared" si="2"/>
        <v>0</v>
      </c>
      <c r="AD27" s="20">
        <f>IF(SUM(X27:AC27)=W27,W27,"Error")</f>
        <v>22</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6A7C30BA-B16A-4E20-9F02-7AA166B0A824}"/>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E29"/>
  <sheetViews>
    <sheetView workbookViewId="0">
      <selection activeCell="A29" sqref="A29"/>
    </sheetView>
  </sheetViews>
  <sheetFormatPr defaultRowHeight="15" x14ac:dyDescent="0.25"/>
  <cols>
    <col min="1" max="1" width="12" customWidth="1"/>
    <col min="2" max="2" width="6.28515625" customWidth="1"/>
    <col min="3" max="3" width="7.5703125" customWidth="1"/>
    <col min="4" max="4" width="6.5703125" customWidth="1"/>
    <col min="5" max="5" width="10.28515625" customWidth="1"/>
    <col min="6" max="6" width="8.5703125" customWidth="1"/>
    <col min="7" max="7" width="6.28515625" customWidth="1"/>
    <col min="8" max="8" width="7.28515625" customWidth="1"/>
    <col min="10" max="10" width="6.5703125" customWidth="1"/>
    <col min="11" max="11" width="7.140625" customWidth="1"/>
    <col min="13" max="13" width="13.140625" customWidth="1"/>
    <col min="14" max="14" width="6.140625" customWidth="1"/>
    <col min="15" max="15" width="5.28515625" customWidth="1"/>
    <col min="16" max="16" width="6.42578125" customWidth="1"/>
    <col min="18" max="18" width="6.28515625" customWidth="1"/>
    <col min="19" max="19" width="5.42578125" customWidth="1"/>
    <col min="22" max="22" width="13.140625" customWidth="1"/>
    <col min="23" max="24" width="6.140625" customWidth="1"/>
    <col min="25" max="25" width="6.85546875" customWidth="1"/>
    <col min="27" max="27" width="7.140625" customWidth="1"/>
    <col min="28" max="28" width="6.7109375" customWidth="1"/>
    <col min="31" max="31" width="13.5703125" customWidth="1"/>
    <col min="32" max="32" width="6.7109375" customWidth="1"/>
    <col min="33" max="33" width="6.140625" customWidth="1"/>
    <col min="34" max="34" width="5.42578125" customWidth="1"/>
    <col min="36" max="36" width="6.28515625" customWidth="1"/>
    <col min="37" max="37" width="7"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791</v>
      </c>
      <c r="B4" s="33"/>
      <c r="C4" s="33">
        <v>1</v>
      </c>
      <c r="D4" s="33"/>
      <c r="E4" s="33"/>
      <c r="F4" s="33"/>
      <c r="G4" s="30"/>
      <c r="H4" s="27">
        <v>1</v>
      </c>
      <c r="I4" s="27"/>
      <c r="J4" s="27"/>
      <c r="K4" s="27"/>
      <c r="L4" s="19"/>
      <c r="M4" s="1"/>
      <c r="V4" s="45">
        <v>791</v>
      </c>
      <c r="W4" s="27">
        <v>1</v>
      </c>
      <c r="X4" s="27"/>
      <c r="Y4" s="27">
        <v>1</v>
      </c>
      <c r="Z4" s="27"/>
      <c r="AA4" s="27"/>
      <c r="AB4" s="27"/>
      <c r="AC4" s="27"/>
      <c r="AD4" s="19"/>
      <c r="AE4" s="1"/>
      <c r="AF4" s="33"/>
      <c r="AG4" s="33"/>
      <c r="AH4" s="33"/>
      <c r="AI4" s="33"/>
      <c r="AJ4" s="33"/>
      <c r="AK4" s="33"/>
      <c r="AL4" s="33"/>
      <c r="AM4" s="33"/>
      <c r="AN4" s="37"/>
      <c r="AO4" s="38"/>
      <c r="AP4" s="38"/>
      <c r="AQ4" s="38"/>
      <c r="AR4" s="38"/>
      <c r="AS4" s="38"/>
      <c r="AT4" s="38"/>
      <c r="AU4" s="38"/>
      <c r="AV4" s="39"/>
      <c r="BE4" s="39"/>
    </row>
    <row r="5" spans="1:57" x14ac:dyDescent="0.25">
      <c r="A5" s="1">
        <v>792</v>
      </c>
      <c r="B5" s="33"/>
      <c r="C5" s="33">
        <v>1</v>
      </c>
      <c r="D5" s="33"/>
      <c r="E5" s="33"/>
      <c r="F5" s="33"/>
      <c r="G5" s="31"/>
      <c r="H5" s="26">
        <v>1</v>
      </c>
      <c r="I5" s="26"/>
      <c r="J5" s="26"/>
      <c r="K5" s="26"/>
      <c r="L5" s="20"/>
      <c r="M5" s="1"/>
      <c r="V5" s="42">
        <v>792</v>
      </c>
      <c r="W5" s="26">
        <v>1</v>
      </c>
      <c r="X5" s="26"/>
      <c r="Y5" s="26">
        <v>1</v>
      </c>
      <c r="Z5" s="26"/>
      <c r="AA5" s="26"/>
      <c r="AB5" s="26"/>
      <c r="AC5" s="26"/>
      <c r="AD5" s="20"/>
      <c r="AE5" s="1"/>
      <c r="AF5" s="33"/>
      <c r="AG5" s="33"/>
      <c r="AH5" s="33"/>
      <c r="AI5" s="33"/>
      <c r="AJ5" s="33"/>
      <c r="AK5" s="33"/>
      <c r="AL5" s="33"/>
      <c r="AM5" s="33"/>
      <c r="AN5" s="28"/>
      <c r="AO5" s="29"/>
      <c r="AP5" s="29"/>
      <c r="AQ5" s="29"/>
      <c r="AR5" s="29"/>
      <c r="AS5" s="29"/>
      <c r="AT5" s="29"/>
      <c r="AU5" s="29"/>
      <c r="AV5" s="23"/>
      <c r="BE5" s="23"/>
    </row>
    <row r="6" spans="1:57" x14ac:dyDescent="0.25">
      <c r="A6" s="1">
        <v>793</v>
      </c>
      <c r="B6" s="33"/>
      <c r="C6" s="33">
        <v>1</v>
      </c>
      <c r="D6" s="33"/>
      <c r="E6" s="33"/>
      <c r="F6" s="33"/>
      <c r="G6" s="31"/>
      <c r="H6" s="26">
        <v>1</v>
      </c>
      <c r="I6" s="26"/>
      <c r="J6" s="26"/>
      <c r="K6" s="26"/>
      <c r="L6" s="20"/>
      <c r="M6" s="1"/>
      <c r="V6" s="42">
        <v>793</v>
      </c>
      <c r="W6" s="26">
        <v>1</v>
      </c>
      <c r="X6" s="26"/>
      <c r="Y6" s="26">
        <v>1</v>
      </c>
      <c r="Z6" s="26"/>
      <c r="AA6" s="26"/>
      <c r="AB6" s="26"/>
      <c r="AC6" s="26"/>
      <c r="AD6" s="20"/>
      <c r="AE6" s="1"/>
      <c r="AF6" s="33"/>
      <c r="AG6" s="33"/>
      <c r="AH6" s="33"/>
      <c r="AI6" s="33"/>
      <c r="AJ6" s="33"/>
      <c r="AK6" s="33"/>
      <c r="AL6" s="33"/>
      <c r="AM6" s="33"/>
      <c r="AN6" s="28"/>
      <c r="AO6" s="29"/>
      <c r="AP6" s="29"/>
      <c r="AQ6" s="29"/>
      <c r="AR6" s="29"/>
      <c r="AS6" s="29"/>
      <c r="AT6" s="29"/>
      <c r="AU6" s="29"/>
      <c r="AV6" s="23"/>
      <c r="BE6" s="23"/>
    </row>
    <row r="7" spans="1:57" x14ac:dyDescent="0.25">
      <c r="A7" s="1">
        <v>794</v>
      </c>
      <c r="B7" s="33"/>
      <c r="C7" s="33">
        <v>1</v>
      </c>
      <c r="D7" s="33"/>
      <c r="E7" s="33"/>
      <c r="F7" s="33"/>
      <c r="G7" s="31"/>
      <c r="H7" s="26">
        <v>1</v>
      </c>
      <c r="I7" s="26"/>
      <c r="J7" s="26"/>
      <c r="K7" s="26"/>
      <c r="L7" s="20"/>
      <c r="M7" s="1"/>
      <c r="V7" s="42">
        <v>794</v>
      </c>
      <c r="W7" s="26">
        <v>1</v>
      </c>
      <c r="X7" s="26"/>
      <c r="Y7" s="26">
        <v>1</v>
      </c>
      <c r="Z7" s="26"/>
      <c r="AA7" s="26"/>
      <c r="AB7" s="26"/>
      <c r="AC7" s="26"/>
      <c r="AD7" s="20"/>
      <c r="AE7" s="1"/>
      <c r="AF7" s="33"/>
      <c r="AG7" s="33"/>
      <c r="AH7" s="33"/>
      <c r="AI7" s="33"/>
      <c r="AJ7" s="33"/>
      <c r="AK7" s="33"/>
      <c r="AL7" s="33"/>
      <c r="AM7" s="33"/>
      <c r="AN7" s="28"/>
      <c r="AO7" s="29"/>
      <c r="AP7" s="29"/>
      <c r="AQ7" s="29"/>
      <c r="AR7" s="29"/>
      <c r="AS7" s="29"/>
      <c r="AT7" s="29"/>
      <c r="AU7" s="29"/>
      <c r="AV7" s="23"/>
      <c r="BE7" s="23"/>
    </row>
    <row r="8" spans="1:57" x14ac:dyDescent="0.25">
      <c r="A8" s="1">
        <v>795</v>
      </c>
      <c r="B8" s="33"/>
      <c r="C8" s="33">
        <v>1</v>
      </c>
      <c r="D8" s="33"/>
      <c r="E8" s="33"/>
      <c r="F8" s="33"/>
      <c r="G8" s="31"/>
      <c r="H8" s="26">
        <v>1</v>
      </c>
      <c r="I8" s="26"/>
      <c r="J8" s="26"/>
      <c r="K8" s="26"/>
      <c r="L8" s="20"/>
      <c r="M8" s="1"/>
      <c r="V8" s="42">
        <v>795</v>
      </c>
      <c r="W8" s="26">
        <v>1</v>
      </c>
      <c r="X8" s="26"/>
      <c r="Y8" s="26">
        <v>1</v>
      </c>
      <c r="Z8" s="26"/>
      <c r="AA8" s="26"/>
      <c r="AB8" s="26"/>
      <c r="AC8" s="26"/>
      <c r="AD8" s="20"/>
      <c r="AE8" s="1"/>
      <c r="AF8" s="33"/>
      <c r="AG8" s="33"/>
      <c r="AH8" s="33"/>
      <c r="AI8" s="33"/>
      <c r="AJ8" s="33"/>
      <c r="AK8" s="33"/>
      <c r="AL8" s="33"/>
      <c r="AM8" s="33"/>
      <c r="AN8" s="28"/>
      <c r="AO8" s="29"/>
      <c r="AP8" s="29"/>
      <c r="AQ8" s="29"/>
      <c r="AR8" s="29"/>
      <c r="AS8" s="29"/>
      <c r="AT8" s="29"/>
      <c r="AU8" s="29"/>
      <c r="AV8" s="23"/>
      <c r="BE8" s="23"/>
    </row>
    <row r="9" spans="1:57" x14ac:dyDescent="0.25">
      <c r="A9" s="1">
        <v>796</v>
      </c>
      <c r="B9" s="33"/>
      <c r="C9" s="33">
        <v>1</v>
      </c>
      <c r="D9" s="33"/>
      <c r="E9" s="33"/>
      <c r="F9" s="33"/>
      <c r="G9" s="31"/>
      <c r="H9" s="26"/>
      <c r="I9" s="26">
        <v>1</v>
      </c>
      <c r="J9" s="26"/>
      <c r="K9" s="26"/>
      <c r="L9" s="20"/>
      <c r="M9" s="1"/>
      <c r="V9" s="42">
        <v>796</v>
      </c>
      <c r="W9" s="26">
        <v>1</v>
      </c>
      <c r="X9" s="26"/>
      <c r="Y9" s="26"/>
      <c r="Z9" s="26">
        <v>1</v>
      </c>
      <c r="AA9" s="26"/>
      <c r="AB9" s="26"/>
      <c r="AC9" s="26"/>
      <c r="AD9" s="20"/>
      <c r="AE9" s="1"/>
      <c r="AF9" s="33"/>
      <c r="AG9" s="33"/>
      <c r="AH9" s="33"/>
      <c r="AI9" s="33"/>
      <c r="AJ9" s="33"/>
      <c r="AK9" s="33"/>
      <c r="AL9" s="33"/>
      <c r="AM9" s="33"/>
      <c r="AN9" s="28"/>
      <c r="AO9" s="29"/>
      <c r="AP9" s="29"/>
      <c r="AQ9" s="29"/>
      <c r="AR9" s="29"/>
      <c r="AS9" s="29"/>
      <c r="AT9" s="29"/>
      <c r="AU9" s="29"/>
      <c r="AV9" s="23"/>
      <c r="BE9" s="23"/>
    </row>
    <row r="10" spans="1:57" x14ac:dyDescent="0.25">
      <c r="A10" s="1">
        <v>797</v>
      </c>
      <c r="B10" s="33"/>
      <c r="C10" s="33">
        <v>1</v>
      </c>
      <c r="D10" s="33"/>
      <c r="E10" s="33"/>
      <c r="F10" s="33"/>
      <c r="G10" s="31"/>
      <c r="H10" s="26">
        <v>1</v>
      </c>
      <c r="I10" s="26"/>
      <c r="J10" s="26"/>
      <c r="K10" s="26"/>
      <c r="L10" s="20"/>
      <c r="M10" s="1"/>
      <c r="V10" s="42">
        <v>797</v>
      </c>
      <c r="W10" s="26">
        <v>1</v>
      </c>
      <c r="X10" s="26"/>
      <c r="Y10" s="26">
        <v>1</v>
      </c>
      <c r="Z10" s="26"/>
      <c r="AA10" s="26"/>
      <c r="AB10" s="26"/>
      <c r="AC10" s="26"/>
      <c r="AD10" s="20"/>
      <c r="AE10" s="1"/>
      <c r="AF10" s="33"/>
      <c r="AG10" s="33"/>
      <c r="AH10" s="33"/>
      <c r="AI10" s="33"/>
      <c r="AJ10" s="33"/>
      <c r="AK10" s="33"/>
      <c r="AL10" s="33"/>
      <c r="AM10" s="33"/>
      <c r="AN10" s="28"/>
      <c r="AO10" s="29"/>
      <c r="AP10" s="29"/>
      <c r="AQ10" s="29"/>
      <c r="AR10" s="29"/>
      <c r="AS10" s="29"/>
      <c r="AT10" s="29"/>
      <c r="AU10" s="29"/>
      <c r="AV10" s="23"/>
      <c r="BE10" s="23"/>
    </row>
    <row r="11" spans="1:57" x14ac:dyDescent="0.25">
      <c r="A11" s="1">
        <v>798</v>
      </c>
      <c r="B11" s="33"/>
      <c r="C11" s="33">
        <v>1</v>
      </c>
      <c r="D11" s="33"/>
      <c r="E11" s="33"/>
      <c r="F11" s="33"/>
      <c r="G11" s="31"/>
      <c r="H11" s="26"/>
      <c r="I11" s="26"/>
      <c r="J11" s="26">
        <v>1</v>
      </c>
      <c r="K11" s="26"/>
      <c r="L11" s="20"/>
      <c r="M11" s="1"/>
      <c r="V11" s="42">
        <v>798</v>
      </c>
      <c r="W11" s="26">
        <v>1</v>
      </c>
      <c r="X11" s="26"/>
      <c r="Y11" s="26"/>
      <c r="Z11" s="26"/>
      <c r="AA11" s="26">
        <v>1</v>
      </c>
      <c r="AB11" s="26"/>
      <c r="AC11" s="26"/>
      <c r="AD11" s="20"/>
      <c r="AE11" s="1"/>
      <c r="AF11" s="33"/>
      <c r="AG11" s="33"/>
      <c r="AH11" s="33"/>
      <c r="AI11" s="33"/>
      <c r="AJ11" s="33"/>
      <c r="AK11" s="33"/>
      <c r="AL11" s="33"/>
      <c r="AM11" s="33"/>
      <c r="AN11" s="28"/>
      <c r="AO11" s="29"/>
      <c r="AP11" s="29"/>
      <c r="AQ11" s="29"/>
      <c r="AR11" s="29"/>
      <c r="AS11" s="29"/>
      <c r="AT11" s="29"/>
      <c r="AU11" s="29"/>
      <c r="AV11" s="23"/>
      <c r="BE11" s="23"/>
    </row>
    <row r="12" spans="1:57" x14ac:dyDescent="0.25">
      <c r="A12" s="1">
        <v>799</v>
      </c>
      <c r="B12" s="33"/>
      <c r="C12" s="33">
        <v>1</v>
      </c>
      <c r="D12" s="33"/>
      <c r="E12" s="33"/>
      <c r="F12" s="33"/>
      <c r="G12" s="31"/>
      <c r="H12" s="26">
        <v>1</v>
      </c>
      <c r="I12" s="26"/>
      <c r="J12" s="26"/>
      <c r="K12" s="26"/>
      <c r="L12" s="20"/>
      <c r="M12" s="1"/>
      <c r="V12" s="42">
        <v>799</v>
      </c>
      <c r="W12" s="26">
        <v>1</v>
      </c>
      <c r="X12" s="26"/>
      <c r="Y12" s="26">
        <v>1</v>
      </c>
      <c r="Z12" s="26"/>
      <c r="AA12" s="26"/>
      <c r="AB12" s="26"/>
      <c r="AC12" s="26"/>
      <c r="AD12" s="20"/>
      <c r="AE12" s="1"/>
      <c r="AF12" s="33"/>
      <c r="AG12" s="33"/>
      <c r="AH12" s="33"/>
      <c r="AI12" s="33"/>
      <c r="AJ12" s="33"/>
      <c r="AK12" s="33"/>
      <c r="AL12" s="33"/>
      <c r="AM12" s="33"/>
      <c r="AN12" s="28"/>
      <c r="AO12" s="29"/>
      <c r="AP12" s="29"/>
      <c r="AQ12" s="29"/>
      <c r="AR12" s="29"/>
      <c r="AS12" s="29"/>
      <c r="AT12" s="29"/>
      <c r="AU12" s="29"/>
      <c r="AV12" s="23"/>
      <c r="BE12" s="23"/>
    </row>
    <row r="13" spans="1:57" x14ac:dyDescent="0.25">
      <c r="A13" s="1">
        <v>800</v>
      </c>
      <c r="B13" s="33"/>
      <c r="C13" s="33"/>
      <c r="D13" s="33">
        <v>1</v>
      </c>
      <c r="E13" s="33"/>
      <c r="F13" s="33"/>
      <c r="G13" s="31"/>
      <c r="H13" s="26">
        <v>1</v>
      </c>
      <c r="I13" s="26"/>
      <c r="J13" s="26"/>
      <c r="K13" s="26"/>
      <c r="L13" s="20"/>
      <c r="M13" s="1"/>
      <c r="V13" s="42"/>
      <c r="W13" s="26"/>
      <c r="X13" s="26"/>
      <c r="Y13" s="26"/>
      <c r="Z13" s="26"/>
      <c r="AA13" s="26"/>
      <c r="AB13" s="26"/>
      <c r="AC13" s="26"/>
      <c r="AD13" s="20"/>
      <c r="AE13" s="1" t="s">
        <v>573</v>
      </c>
      <c r="AF13" s="33">
        <v>1</v>
      </c>
      <c r="AG13" s="33"/>
      <c r="AH13" s="33">
        <v>1</v>
      </c>
      <c r="AI13" s="33"/>
      <c r="AJ13" s="33"/>
      <c r="AK13" s="33"/>
      <c r="AL13" s="33"/>
      <c r="AM13" s="33"/>
      <c r="AN13" s="28"/>
      <c r="AO13" s="29"/>
      <c r="AP13" s="29"/>
      <c r="AQ13" s="29"/>
      <c r="AR13" s="29"/>
      <c r="AS13" s="29"/>
      <c r="AT13" s="29"/>
      <c r="AU13" s="29"/>
      <c r="AV13" s="23"/>
      <c r="BE13" s="23"/>
    </row>
    <row r="14" spans="1:57" x14ac:dyDescent="0.25">
      <c r="A14" s="1">
        <v>801</v>
      </c>
      <c r="B14" s="33"/>
      <c r="C14" s="33">
        <v>1</v>
      </c>
      <c r="D14" s="33"/>
      <c r="E14" s="33"/>
      <c r="F14" s="33"/>
      <c r="G14" s="31"/>
      <c r="H14" s="26">
        <v>1</v>
      </c>
      <c r="I14" s="26"/>
      <c r="J14" s="26"/>
      <c r="K14" s="26"/>
      <c r="L14" s="20"/>
      <c r="M14" s="1"/>
      <c r="V14" s="42">
        <v>801</v>
      </c>
      <c r="W14" s="26">
        <v>1</v>
      </c>
      <c r="X14" s="26"/>
      <c r="Y14" s="26">
        <v>1</v>
      </c>
      <c r="Z14" s="26"/>
      <c r="AA14" s="26"/>
      <c r="AB14" s="26"/>
      <c r="AC14" s="26"/>
      <c r="AD14" s="20"/>
      <c r="AE14" s="1"/>
      <c r="AF14" s="33"/>
      <c r="AG14" s="33"/>
      <c r="AH14" s="33"/>
      <c r="AI14" s="33"/>
      <c r="AJ14" s="33"/>
      <c r="AK14" s="33"/>
      <c r="AL14" s="33"/>
      <c r="AM14" s="33"/>
      <c r="AN14" s="28"/>
      <c r="AO14" s="29"/>
      <c r="AP14" s="29"/>
      <c r="AQ14" s="29"/>
      <c r="AR14" s="29"/>
      <c r="AS14" s="29"/>
      <c r="AT14" s="29"/>
      <c r="AU14" s="29"/>
      <c r="AV14" s="23"/>
      <c r="BE14" s="23"/>
    </row>
    <row r="15" spans="1:57" x14ac:dyDescent="0.25">
      <c r="A15" s="1">
        <v>802</v>
      </c>
      <c r="B15" s="33"/>
      <c r="C15" s="33">
        <v>1</v>
      </c>
      <c r="D15" s="33"/>
      <c r="E15" s="33"/>
      <c r="F15" s="33"/>
      <c r="G15" s="31"/>
      <c r="H15" s="26">
        <v>1</v>
      </c>
      <c r="I15" s="26"/>
      <c r="J15" s="26"/>
      <c r="K15" s="26"/>
      <c r="L15" s="20"/>
      <c r="M15" s="1"/>
      <c r="V15" s="42">
        <v>802</v>
      </c>
      <c r="W15" s="26">
        <v>1</v>
      </c>
      <c r="X15" s="26"/>
      <c r="Y15" s="26">
        <v>1</v>
      </c>
      <c r="Z15" s="26"/>
      <c r="AA15" s="26"/>
      <c r="AB15" s="26"/>
      <c r="AC15" s="26"/>
      <c r="AD15" s="20"/>
      <c r="AE15" s="1"/>
      <c r="AF15" s="33"/>
      <c r="AG15" s="33"/>
      <c r="AH15" s="33"/>
      <c r="AI15" s="33"/>
      <c r="AJ15" s="33"/>
      <c r="AK15" s="33"/>
      <c r="AL15" s="33"/>
      <c r="AM15" s="33"/>
      <c r="AN15" s="28"/>
      <c r="AO15" s="29"/>
      <c r="AP15" s="29"/>
      <c r="AQ15" s="29"/>
      <c r="AR15" s="29"/>
      <c r="AS15" s="29"/>
      <c r="AT15" s="29"/>
      <c r="AU15" s="29"/>
      <c r="AV15" s="23"/>
      <c r="BE15" s="23"/>
    </row>
    <row r="16" spans="1:57" x14ac:dyDescent="0.25">
      <c r="A16" s="1">
        <v>803</v>
      </c>
      <c r="B16" s="33"/>
      <c r="C16" s="33">
        <v>1</v>
      </c>
      <c r="D16" s="33"/>
      <c r="E16" s="33"/>
      <c r="F16" s="33"/>
      <c r="G16" s="31"/>
      <c r="H16" s="26">
        <v>1</v>
      </c>
      <c r="I16" s="26"/>
      <c r="J16" s="26"/>
      <c r="K16" s="26"/>
      <c r="L16" s="20"/>
      <c r="M16" s="1"/>
      <c r="V16" s="42">
        <v>803</v>
      </c>
      <c r="W16" s="26">
        <v>1</v>
      </c>
      <c r="X16" s="26"/>
      <c r="Y16" s="26">
        <v>1</v>
      </c>
      <c r="Z16" s="26"/>
      <c r="AA16" s="26"/>
      <c r="AB16" s="26"/>
      <c r="AC16" s="26"/>
      <c r="AD16" s="20"/>
      <c r="AE16" s="1"/>
      <c r="AF16" s="33"/>
      <c r="AG16" s="33"/>
      <c r="AH16" s="33"/>
      <c r="AI16" s="33"/>
      <c r="AJ16" s="33"/>
      <c r="AK16" s="33"/>
      <c r="AL16" s="33"/>
      <c r="AM16" s="33"/>
      <c r="AN16" s="28"/>
      <c r="AO16" s="29"/>
      <c r="AP16" s="29"/>
      <c r="AQ16" s="29"/>
      <c r="AR16" s="29"/>
      <c r="AS16" s="29"/>
      <c r="AT16" s="29"/>
      <c r="AU16" s="29"/>
      <c r="AV16" s="23"/>
      <c r="BE16" s="23"/>
    </row>
    <row r="17" spans="1:57" x14ac:dyDescent="0.25">
      <c r="A17" s="1">
        <v>804</v>
      </c>
      <c r="B17" s="33"/>
      <c r="C17" s="33">
        <v>1</v>
      </c>
      <c r="D17" s="33"/>
      <c r="E17" s="33"/>
      <c r="F17" s="33"/>
      <c r="G17" s="31"/>
      <c r="H17" s="26"/>
      <c r="I17" s="26">
        <v>1</v>
      </c>
      <c r="J17" s="26"/>
      <c r="K17" s="26"/>
      <c r="L17" s="20"/>
      <c r="M17" s="1"/>
      <c r="V17" s="42">
        <v>804</v>
      </c>
      <c r="W17" s="26">
        <v>1</v>
      </c>
      <c r="X17" s="26"/>
      <c r="Y17" s="26"/>
      <c r="Z17" s="26">
        <v>1</v>
      </c>
      <c r="AA17" s="26"/>
      <c r="AB17" s="26"/>
      <c r="AC17" s="26"/>
      <c r="AD17" s="20"/>
      <c r="AE17" s="1"/>
      <c r="AF17" s="33"/>
      <c r="AG17" s="33"/>
      <c r="AH17" s="33"/>
      <c r="AI17" s="33"/>
      <c r="AJ17" s="33"/>
      <c r="AK17" s="33"/>
      <c r="AL17" s="33"/>
      <c r="AM17" s="33"/>
      <c r="AN17" s="28"/>
      <c r="AO17" s="29"/>
      <c r="AP17" s="29"/>
      <c r="AQ17" s="29"/>
      <c r="AR17" s="29"/>
      <c r="AS17" s="29"/>
      <c r="AT17" s="29"/>
      <c r="AU17" s="29"/>
      <c r="AV17" s="23"/>
      <c r="BE17" s="23"/>
    </row>
    <row r="18" spans="1:57" x14ac:dyDescent="0.25">
      <c r="A18" s="1">
        <v>805</v>
      </c>
      <c r="B18" s="33"/>
      <c r="C18" s="33">
        <v>1</v>
      </c>
      <c r="D18" s="33"/>
      <c r="E18" s="33"/>
      <c r="F18" s="33"/>
      <c r="G18" s="31"/>
      <c r="H18" s="26">
        <v>1</v>
      </c>
      <c r="I18" s="26"/>
      <c r="J18" s="26"/>
      <c r="K18" s="26"/>
      <c r="L18" s="20"/>
      <c r="M18" s="1"/>
      <c r="V18" s="42">
        <v>805</v>
      </c>
      <c r="W18" s="26">
        <v>1</v>
      </c>
      <c r="X18" s="26"/>
      <c r="Y18" s="26">
        <v>1</v>
      </c>
      <c r="Z18" s="26"/>
      <c r="AA18" s="26"/>
      <c r="AB18" s="26"/>
      <c r="AC18" s="26"/>
      <c r="AD18" s="20"/>
      <c r="AE18" s="1"/>
      <c r="AF18" s="33"/>
      <c r="AG18" s="33"/>
      <c r="AH18" s="33"/>
      <c r="AI18" s="33"/>
      <c r="AJ18" s="33"/>
      <c r="AK18" s="33"/>
      <c r="AL18" s="33"/>
      <c r="AM18" s="33"/>
      <c r="AN18" s="28"/>
      <c r="AO18" s="29"/>
      <c r="AP18" s="29"/>
      <c r="AQ18" s="29"/>
      <c r="AR18" s="29"/>
      <c r="AS18" s="29"/>
      <c r="AT18" s="29"/>
      <c r="AU18" s="29"/>
      <c r="AV18" s="23"/>
      <c r="BE18" s="23"/>
    </row>
    <row r="19" spans="1:57" x14ac:dyDescent="0.25">
      <c r="A19" s="1">
        <v>806</v>
      </c>
      <c r="B19" s="33"/>
      <c r="C19" s="33">
        <v>1</v>
      </c>
      <c r="D19" s="33"/>
      <c r="E19" s="33"/>
      <c r="F19" s="33"/>
      <c r="G19" s="31"/>
      <c r="H19" s="26">
        <v>1</v>
      </c>
      <c r="I19" s="26"/>
      <c r="J19" s="26"/>
      <c r="K19" s="26"/>
      <c r="L19" s="20"/>
      <c r="M19" s="1"/>
      <c r="V19" s="42">
        <v>806</v>
      </c>
      <c r="W19" s="26">
        <v>1</v>
      </c>
      <c r="X19" s="26"/>
      <c r="Y19" s="26">
        <v>1</v>
      </c>
      <c r="Z19" s="26"/>
      <c r="AA19" s="26"/>
      <c r="AB19" s="26"/>
      <c r="AC19" s="26"/>
      <c r="AD19" s="20"/>
      <c r="AE19" s="1"/>
      <c r="AF19" s="33"/>
      <c r="AG19" s="33"/>
      <c r="AH19" s="33"/>
      <c r="AI19" s="33"/>
      <c r="AJ19" s="33"/>
      <c r="AK19" s="33"/>
      <c r="AL19" s="33"/>
      <c r="AM19" s="33"/>
      <c r="AN19" s="28"/>
      <c r="AO19" s="29"/>
      <c r="AP19" s="29"/>
      <c r="AQ19" s="29"/>
      <c r="AR19" s="29"/>
      <c r="AS19" s="29"/>
      <c r="AT19" s="29"/>
      <c r="AU19" s="29"/>
      <c r="AV19" s="23"/>
      <c r="BE19" s="23"/>
    </row>
    <row r="20" spans="1:57" x14ac:dyDescent="0.25">
      <c r="A20" s="1">
        <v>807</v>
      </c>
      <c r="B20" s="33"/>
      <c r="C20" s="33">
        <v>1</v>
      </c>
      <c r="D20" s="33"/>
      <c r="E20" s="33"/>
      <c r="F20" s="33"/>
      <c r="G20" s="31"/>
      <c r="H20" s="26">
        <v>1</v>
      </c>
      <c r="I20" s="26"/>
      <c r="J20" s="26"/>
      <c r="K20" s="26"/>
      <c r="L20" s="20"/>
      <c r="M20" s="1"/>
      <c r="V20" s="42">
        <v>807</v>
      </c>
      <c r="W20" s="26">
        <v>1</v>
      </c>
      <c r="X20" s="26"/>
      <c r="Y20" s="26">
        <v>1</v>
      </c>
      <c r="Z20" s="26"/>
      <c r="AA20" s="26"/>
      <c r="AB20" s="26"/>
      <c r="AC20" s="26"/>
      <c r="AD20" s="20"/>
      <c r="AE20" s="1"/>
      <c r="AF20" s="33"/>
      <c r="AG20" s="33"/>
      <c r="AH20" s="33"/>
      <c r="AI20" s="33"/>
      <c r="AJ20" s="33"/>
      <c r="AK20" s="33"/>
      <c r="AL20" s="33"/>
      <c r="AM20" s="33"/>
      <c r="AN20" s="28"/>
      <c r="AO20" s="29"/>
      <c r="AP20" s="29"/>
      <c r="AQ20" s="29"/>
      <c r="AR20" s="29"/>
      <c r="AS20" s="29"/>
      <c r="AT20" s="29"/>
      <c r="AU20" s="29"/>
      <c r="AV20" s="23"/>
      <c r="BE20" s="23"/>
    </row>
    <row r="21" spans="1:57" x14ac:dyDescent="0.25">
      <c r="A21" s="1">
        <v>808</v>
      </c>
      <c r="B21" s="33"/>
      <c r="C21" s="33">
        <v>1</v>
      </c>
      <c r="D21" s="33"/>
      <c r="E21" s="33"/>
      <c r="F21" s="33"/>
      <c r="G21" s="31"/>
      <c r="H21" s="26">
        <v>1</v>
      </c>
      <c r="I21" s="26"/>
      <c r="J21" s="26"/>
      <c r="K21" s="26"/>
      <c r="L21" s="20"/>
      <c r="M21" s="1"/>
      <c r="V21" s="42">
        <v>808</v>
      </c>
      <c r="W21" s="26">
        <v>1</v>
      </c>
      <c r="X21" s="26"/>
      <c r="Y21" s="26">
        <v>1</v>
      </c>
      <c r="Z21" s="26"/>
      <c r="AA21" s="26"/>
      <c r="AB21" s="26"/>
      <c r="AC21" s="26"/>
      <c r="AD21" s="20"/>
      <c r="AE21" s="1"/>
      <c r="AF21" s="33"/>
      <c r="AG21" s="33"/>
      <c r="AH21" s="33"/>
      <c r="AI21" s="33"/>
      <c r="AJ21" s="33"/>
      <c r="AK21" s="33"/>
      <c r="AL21" s="33"/>
      <c r="AM21" s="33"/>
      <c r="AN21" s="28"/>
      <c r="AO21" s="29"/>
      <c r="AP21" s="29"/>
      <c r="AQ21" s="29"/>
      <c r="AR21" s="29"/>
      <c r="AS21" s="29"/>
      <c r="AT21" s="29"/>
      <c r="AU21" s="29"/>
      <c r="AV21" s="23"/>
      <c r="BE21" s="23"/>
    </row>
    <row r="22" spans="1:57" x14ac:dyDescent="0.25">
      <c r="A22" s="1">
        <v>809</v>
      </c>
      <c r="B22" s="33"/>
      <c r="C22" s="33">
        <v>1</v>
      </c>
      <c r="D22" s="33"/>
      <c r="E22" s="33"/>
      <c r="F22" s="33"/>
      <c r="G22" s="31"/>
      <c r="H22" s="26">
        <v>1</v>
      </c>
      <c r="I22" s="26"/>
      <c r="J22" s="26"/>
      <c r="K22" s="26"/>
      <c r="L22" s="20"/>
      <c r="M22" s="1"/>
      <c r="V22" s="42">
        <v>809</v>
      </c>
      <c r="W22" s="26">
        <v>1</v>
      </c>
      <c r="X22" s="26"/>
      <c r="Y22" s="26">
        <v>1</v>
      </c>
      <c r="Z22" s="26"/>
      <c r="AA22" s="26"/>
      <c r="AB22" s="26"/>
      <c r="AC22" s="26"/>
      <c r="AD22" s="20"/>
      <c r="AE22" s="1"/>
      <c r="AF22" s="33"/>
      <c r="AG22" s="33"/>
      <c r="AH22" s="33"/>
      <c r="AI22" s="33"/>
      <c r="AJ22" s="33"/>
      <c r="AK22" s="33"/>
      <c r="AL22" s="33"/>
      <c r="AM22" s="33"/>
      <c r="AN22" s="28"/>
      <c r="AO22" s="29"/>
      <c r="AP22" s="29"/>
      <c r="AQ22" s="29"/>
      <c r="AR22" s="29"/>
      <c r="AS22" s="29"/>
      <c r="AT22" s="29"/>
      <c r="AU22" s="29"/>
      <c r="AV22" s="23"/>
      <c r="BE22" s="23"/>
    </row>
    <row r="23" spans="1:57" x14ac:dyDescent="0.25">
      <c r="A23" s="1">
        <v>810</v>
      </c>
      <c r="B23" s="33"/>
      <c r="C23" s="33">
        <v>1</v>
      </c>
      <c r="D23" s="33"/>
      <c r="E23" s="33"/>
      <c r="F23" s="33"/>
      <c r="G23" s="31"/>
      <c r="H23" s="26">
        <v>1</v>
      </c>
      <c r="I23" s="26"/>
      <c r="J23" s="26"/>
      <c r="K23" s="26"/>
      <c r="L23" s="20"/>
      <c r="M23" s="1"/>
      <c r="V23" s="42">
        <v>810</v>
      </c>
      <c r="W23" s="26">
        <v>1</v>
      </c>
      <c r="X23" s="26"/>
      <c r="Y23" s="26">
        <v>1</v>
      </c>
      <c r="Z23" s="26"/>
      <c r="AA23" s="26"/>
      <c r="AB23" s="26"/>
      <c r="AC23" s="26"/>
      <c r="AD23" s="20"/>
      <c r="AE23" s="1"/>
      <c r="AF23" s="33"/>
      <c r="AG23" s="33"/>
      <c r="AH23" s="33"/>
      <c r="AI23" s="33"/>
      <c r="AJ23" s="33"/>
      <c r="AK23" s="33"/>
      <c r="AL23" s="33"/>
      <c r="AM23" s="33"/>
      <c r="AN23" s="28"/>
      <c r="AO23" s="29"/>
      <c r="AP23" s="29"/>
      <c r="AQ23" s="29"/>
      <c r="AR23" s="29"/>
      <c r="AS23" s="29"/>
      <c r="AT23" s="29"/>
      <c r="AU23" s="29"/>
      <c r="AV23" s="23"/>
      <c r="BE23" s="23"/>
    </row>
    <row r="24" spans="1:57" x14ac:dyDescent="0.25">
      <c r="A24" s="1">
        <v>811</v>
      </c>
      <c r="B24" s="33"/>
      <c r="C24" s="33">
        <v>1</v>
      </c>
      <c r="D24" s="33"/>
      <c r="E24" s="33"/>
      <c r="F24" s="33"/>
      <c r="G24" s="31"/>
      <c r="H24" s="26"/>
      <c r="I24" s="26"/>
      <c r="J24" s="26">
        <v>1</v>
      </c>
      <c r="K24" s="26"/>
      <c r="L24" s="20"/>
      <c r="M24" s="1"/>
      <c r="V24" s="42">
        <v>811</v>
      </c>
      <c r="W24" s="26">
        <v>1</v>
      </c>
      <c r="X24" s="26"/>
      <c r="Y24" s="26"/>
      <c r="Z24" s="26"/>
      <c r="AA24" s="26">
        <v>1</v>
      </c>
      <c r="AB24" s="26"/>
      <c r="AC24" s="26"/>
      <c r="AD24" s="20"/>
      <c r="AE24" s="1"/>
      <c r="AF24" s="33"/>
      <c r="AG24" s="33"/>
      <c r="AH24" s="33"/>
      <c r="AI24" s="33"/>
      <c r="AJ24" s="33"/>
      <c r="AK24" s="33"/>
      <c r="AL24" s="33"/>
      <c r="AM24" s="33"/>
      <c r="AN24" s="28"/>
      <c r="AO24" s="29"/>
      <c r="AP24" s="29"/>
      <c r="AQ24" s="29"/>
      <c r="AR24" s="29"/>
      <c r="AS24" s="29"/>
      <c r="AT24" s="29"/>
      <c r="AU24" s="29"/>
      <c r="AV24" s="23"/>
      <c r="BE24" s="23"/>
    </row>
    <row r="25" spans="1:57" x14ac:dyDescent="0.25">
      <c r="A25" s="1">
        <v>812</v>
      </c>
      <c r="B25" s="33"/>
      <c r="C25" s="33">
        <v>1</v>
      </c>
      <c r="D25" s="33"/>
      <c r="E25" s="33"/>
      <c r="F25" s="33"/>
      <c r="G25" s="31"/>
      <c r="H25" s="26">
        <v>1</v>
      </c>
      <c r="I25" s="26"/>
      <c r="J25" s="26"/>
      <c r="K25" s="26"/>
      <c r="L25" s="20"/>
      <c r="M25" s="1"/>
      <c r="V25" s="42">
        <v>812</v>
      </c>
      <c r="W25" s="26">
        <v>1</v>
      </c>
      <c r="X25" s="26"/>
      <c r="Y25" s="26">
        <v>1</v>
      </c>
      <c r="Z25" s="26"/>
      <c r="AA25" s="26"/>
      <c r="AB25" s="26"/>
      <c r="AC25" s="26"/>
      <c r="AD25" s="20"/>
      <c r="AE25" s="1"/>
      <c r="AF25" s="33"/>
      <c r="AG25" s="33"/>
      <c r="AH25" s="33"/>
      <c r="AI25" s="33"/>
      <c r="AJ25" s="33"/>
      <c r="AK25" s="33"/>
      <c r="AL25" s="33"/>
      <c r="AM25" s="33"/>
      <c r="AN25" s="28"/>
      <c r="AO25" s="29"/>
      <c r="AP25" s="29"/>
      <c r="AQ25" s="29"/>
      <c r="AR25" s="29"/>
      <c r="AS25" s="29"/>
      <c r="AT25" s="29"/>
      <c r="AU25" s="29"/>
      <c r="AV25" s="23"/>
      <c r="BE25" s="23"/>
    </row>
    <row r="26" spans="1:57" x14ac:dyDescent="0.25">
      <c r="A26" s="1">
        <v>813</v>
      </c>
      <c r="B26" s="33"/>
      <c r="C26" s="33">
        <v>1</v>
      </c>
      <c r="D26" s="33"/>
      <c r="E26" s="33"/>
      <c r="F26" s="33"/>
      <c r="G26" s="31"/>
      <c r="H26" s="26">
        <v>1</v>
      </c>
      <c r="I26" s="26"/>
      <c r="J26" s="26"/>
      <c r="K26" s="26"/>
      <c r="L26" s="20"/>
      <c r="M26" s="1"/>
      <c r="V26" s="42">
        <v>813</v>
      </c>
      <c r="W26" s="26">
        <v>1</v>
      </c>
      <c r="X26" s="26"/>
      <c r="Y26" s="26">
        <v>1</v>
      </c>
      <c r="Z26" s="26"/>
      <c r="AA26" s="26"/>
      <c r="AB26" s="26"/>
      <c r="AC26" s="26"/>
      <c r="AD26" s="20"/>
      <c r="AE26" s="1"/>
      <c r="AF26" s="33"/>
      <c r="AG26" s="33"/>
      <c r="AH26" s="33"/>
      <c r="AI26" s="33"/>
      <c r="AJ26" s="33"/>
      <c r="AK26" s="33"/>
      <c r="AL26" s="33"/>
      <c r="AM26" s="33"/>
      <c r="AN26" s="28"/>
      <c r="AO26" s="29"/>
      <c r="AP26" s="29"/>
      <c r="AQ26" s="29"/>
      <c r="AR26" s="29"/>
      <c r="AS26" s="29"/>
      <c r="AT26" s="29"/>
      <c r="AU26" s="29"/>
      <c r="AV26" s="23"/>
      <c r="BE26" s="23"/>
    </row>
    <row r="27" spans="1:57" x14ac:dyDescent="0.25">
      <c r="A27" s="8" t="s">
        <v>4</v>
      </c>
      <c r="B27" s="33">
        <f t="shared" ref="B27:L27" si="0">SUM(B4:B26)</f>
        <v>0</v>
      </c>
      <c r="C27" s="33">
        <f t="shared" si="0"/>
        <v>22</v>
      </c>
      <c r="D27" s="33">
        <f t="shared" si="0"/>
        <v>1</v>
      </c>
      <c r="E27" s="33">
        <f t="shared" si="0"/>
        <v>0</v>
      </c>
      <c r="F27" s="33">
        <f t="shared" si="0"/>
        <v>0</v>
      </c>
      <c r="G27" s="31">
        <f t="shared" si="0"/>
        <v>0</v>
      </c>
      <c r="H27" s="26">
        <f t="shared" si="0"/>
        <v>19</v>
      </c>
      <c r="I27" s="26">
        <f t="shared" si="0"/>
        <v>2</v>
      </c>
      <c r="J27" s="26">
        <f t="shared" si="0"/>
        <v>2</v>
      </c>
      <c r="K27" s="26">
        <f t="shared" si="0"/>
        <v>0</v>
      </c>
      <c r="L27" s="20">
        <f t="shared" si="0"/>
        <v>0</v>
      </c>
      <c r="N27">
        <f t="shared" ref="N27:T27" si="1">SUM(N4:N26)</f>
        <v>0</v>
      </c>
      <c r="O27">
        <f t="shared" si="1"/>
        <v>0</v>
      </c>
      <c r="P27">
        <f t="shared" si="1"/>
        <v>0</v>
      </c>
      <c r="Q27">
        <f t="shared" si="1"/>
        <v>0</v>
      </c>
      <c r="R27">
        <f t="shared" si="1"/>
        <v>0</v>
      </c>
      <c r="S27">
        <f t="shared" si="1"/>
        <v>0</v>
      </c>
      <c r="T27">
        <f t="shared" si="1"/>
        <v>0</v>
      </c>
      <c r="U27" s="20">
        <f>IF(SUM(O27:T27)=N27,N27,"Error")</f>
        <v>0</v>
      </c>
      <c r="V27" s="28"/>
      <c r="W27" s="26">
        <f>SUM(W4:W26)</f>
        <v>22</v>
      </c>
      <c r="X27" s="26">
        <f t="shared" ref="X27:AC27" si="2">SUM(X4:X26)</f>
        <v>0</v>
      </c>
      <c r="Y27" s="26">
        <f t="shared" si="2"/>
        <v>18</v>
      </c>
      <c r="Z27" s="26">
        <f t="shared" si="2"/>
        <v>2</v>
      </c>
      <c r="AA27" s="26">
        <f t="shared" si="2"/>
        <v>2</v>
      </c>
      <c r="AB27" s="26">
        <f t="shared" si="2"/>
        <v>0</v>
      </c>
      <c r="AC27" s="26">
        <f t="shared" si="2"/>
        <v>0</v>
      </c>
      <c r="AD27" s="20">
        <f>IF(SUM(X27:AC27)=W27,W27,"Error")</f>
        <v>22</v>
      </c>
      <c r="AF27" s="26">
        <f t="shared" ref="AF27:AL27" si="3">SUM(AF4:AF26)</f>
        <v>1</v>
      </c>
      <c r="AG27" s="26">
        <f t="shared" si="3"/>
        <v>0</v>
      </c>
      <c r="AH27" s="26">
        <f t="shared" si="3"/>
        <v>1</v>
      </c>
      <c r="AI27" s="26">
        <f t="shared" si="3"/>
        <v>0</v>
      </c>
      <c r="AJ27" s="26">
        <f t="shared" si="3"/>
        <v>0</v>
      </c>
      <c r="AK27" s="26">
        <f t="shared" si="3"/>
        <v>0</v>
      </c>
      <c r="AL27" s="26">
        <f t="shared" si="3"/>
        <v>0</v>
      </c>
      <c r="AM27" s="26">
        <f>IF(SUM(AG27:AL27)=AF27,AF27,"Error")</f>
        <v>1</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92B66484-A1E6-4D8E-AC01-F2D724FA84B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E29"/>
  <sheetViews>
    <sheetView workbookViewId="0">
      <selection activeCell="A29" sqref="A29"/>
    </sheetView>
  </sheetViews>
  <sheetFormatPr defaultRowHeight="15" x14ac:dyDescent="0.25"/>
  <cols>
    <col min="1" max="1" width="12.5703125" customWidth="1"/>
    <col min="2" max="2" width="6.7109375" customWidth="1"/>
    <col min="3" max="3" width="7.42578125" customWidth="1"/>
    <col min="4" max="4" width="8.85546875" customWidth="1"/>
    <col min="5" max="5" width="10.140625" customWidth="1"/>
    <col min="6" max="6" width="7.5703125" customWidth="1"/>
    <col min="7" max="7" width="7" customWidth="1"/>
    <col min="8" max="8" width="5.7109375" customWidth="1"/>
    <col min="10" max="10" width="6.28515625" customWidth="1"/>
    <col min="11" max="11" width="8.42578125" customWidth="1"/>
    <col min="13" max="13" width="13.7109375" customWidth="1"/>
    <col min="14" max="14" width="7.42578125" customWidth="1"/>
    <col min="15" max="15" width="5.7109375" customWidth="1"/>
    <col min="16" max="16" width="6.85546875" customWidth="1"/>
    <col min="18" max="18" width="7.140625" customWidth="1"/>
    <col min="19" max="19" width="6.28515625" customWidth="1"/>
    <col min="22" max="22" width="12.7109375" customWidth="1"/>
    <col min="23" max="23" width="6" customWidth="1"/>
    <col min="24" max="24" width="5.5703125" customWidth="1"/>
    <col min="25" max="25" width="6.42578125" customWidth="1"/>
    <col min="27" max="28" width="6.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814</v>
      </c>
      <c r="B4" s="33"/>
      <c r="C4" s="33">
        <v>1</v>
      </c>
      <c r="D4" s="33"/>
      <c r="E4" s="33"/>
      <c r="F4" s="33"/>
      <c r="G4" s="30"/>
      <c r="H4" s="27">
        <v>1</v>
      </c>
      <c r="I4" s="27"/>
      <c r="J4" s="27"/>
      <c r="K4" s="27"/>
      <c r="L4" s="19"/>
      <c r="M4" s="1"/>
      <c r="N4" s="33"/>
      <c r="O4" s="33"/>
      <c r="P4" s="33"/>
      <c r="Q4" s="33"/>
      <c r="R4" s="33"/>
      <c r="S4" s="33"/>
      <c r="T4" s="33"/>
      <c r="U4" s="33"/>
      <c r="V4" s="45">
        <v>814</v>
      </c>
      <c r="W4" s="27">
        <v>1</v>
      </c>
      <c r="X4" s="27"/>
      <c r="Y4" s="27">
        <v>1</v>
      </c>
      <c r="Z4" s="27"/>
      <c r="AA4" s="27"/>
      <c r="AB4" s="27"/>
      <c r="AC4" s="27"/>
      <c r="AD4" s="19"/>
      <c r="AN4" s="37"/>
      <c r="AO4" s="38"/>
      <c r="AP4" s="38"/>
      <c r="AQ4" s="38"/>
      <c r="AR4" s="38"/>
      <c r="AS4" s="38"/>
      <c r="AT4" s="38"/>
      <c r="AU4" s="38"/>
      <c r="AV4" s="39"/>
      <c r="BE4" s="39"/>
    </row>
    <row r="5" spans="1:57" x14ac:dyDescent="0.25">
      <c r="A5" s="1">
        <v>815</v>
      </c>
      <c r="B5" s="33"/>
      <c r="C5" s="33">
        <v>1</v>
      </c>
      <c r="D5" s="33"/>
      <c r="E5" s="33"/>
      <c r="F5" s="33"/>
      <c r="G5" s="31"/>
      <c r="H5" s="26">
        <v>1</v>
      </c>
      <c r="I5" s="26"/>
      <c r="J5" s="26"/>
      <c r="K5" s="26"/>
      <c r="L5" s="20"/>
      <c r="M5" s="1"/>
      <c r="N5" s="33"/>
      <c r="O5" s="33"/>
      <c r="P5" s="33"/>
      <c r="Q5" s="33"/>
      <c r="R5" s="33"/>
      <c r="S5" s="33"/>
      <c r="T5" s="33"/>
      <c r="U5" s="33"/>
      <c r="V5" s="42">
        <v>815</v>
      </c>
      <c r="W5" s="26">
        <v>1</v>
      </c>
      <c r="X5" s="26"/>
      <c r="Y5" s="26">
        <v>1</v>
      </c>
      <c r="Z5" s="26"/>
      <c r="AA5" s="26"/>
      <c r="AB5" s="26"/>
      <c r="AC5" s="26"/>
      <c r="AD5" s="20"/>
      <c r="AN5" s="28"/>
      <c r="AO5" s="29"/>
      <c r="AP5" s="29"/>
      <c r="AQ5" s="29"/>
      <c r="AR5" s="29"/>
      <c r="AS5" s="29"/>
      <c r="AT5" s="29"/>
      <c r="AU5" s="29"/>
      <c r="AV5" s="23"/>
      <c r="BE5" s="23"/>
    </row>
    <row r="6" spans="1:57" x14ac:dyDescent="0.25">
      <c r="A6" s="1">
        <v>816</v>
      </c>
      <c r="B6" s="33"/>
      <c r="C6" s="33">
        <v>1</v>
      </c>
      <c r="D6" s="33"/>
      <c r="E6" s="33"/>
      <c r="F6" s="33"/>
      <c r="G6" s="31"/>
      <c r="H6" s="26"/>
      <c r="I6" s="26"/>
      <c r="J6" s="26"/>
      <c r="K6" s="26">
        <v>1</v>
      </c>
      <c r="L6" s="20"/>
      <c r="M6" s="1"/>
      <c r="N6" s="33"/>
      <c r="O6" s="33"/>
      <c r="P6" s="33"/>
      <c r="Q6" s="33"/>
      <c r="R6" s="33"/>
      <c r="S6" s="33"/>
      <c r="T6" s="33"/>
      <c r="U6" s="33"/>
      <c r="V6" s="42">
        <v>816</v>
      </c>
      <c r="W6" s="26">
        <v>1</v>
      </c>
      <c r="X6" s="26"/>
      <c r="Y6" s="26"/>
      <c r="Z6" s="26"/>
      <c r="AA6" s="26"/>
      <c r="AB6" s="26">
        <v>1</v>
      </c>
      <c r="AC6" s="26"/>
      <c r="AD6" s="20"/>
      <c r="AN6" s="28"/>
      <c r="AO6" s="29"/>
      <c r="AP6" s="29"/>
      <c r="AQ6" s="29"/>
      <c r="AR6" s="29"/>
      <c r="AS6" s="29"/>
      <c r="AT6" s="29"/>
      <c r="AU6" s="29"/>
      <c r="AV6" s="23"/>
      <c r="BE6" s="23"/>
    </row>
    <row r="7" spans="1:57" x14ac:dyDescent="0.25">
      <c r="A7" s="1">
        <v>817</v>
      </c>
      <c r="B7" s="33"/>
      <c r="C7" s="33">
        <v>1</v>
      </c>
      <c r="D7" s="33"/>
      <c r="E7" s="33"/>
      <c r="F7" s="33"/>
      <c r="G7" s="31"/>
      <c r="H7" s="26">
        <v>1</v>
      </c>
      <c r="I7" s="26"/>
      <c r="J7" s="26"/>
      <c r="K7" s="26"/>
      <c r="L7" s="20"/>
      <c r="M7" s="1"/>
      <c r="N7" s="33"/>
      <c r="O7" s="33"/>
      <c r="P7" s="33"/>
      <c r="Q7" s="33"/>
      <c r="R7" s="33"/>
      <c r="S7" s="33"/>
      <c r="T7" s="33"/>
      <c r="U7" s="33"/>
      <c r="V7" s="42">
        <v>817</v>
      </c>
      <c r="W7" s="26">
        <v>1</v>
      </c>
      <c r="X7" s="26"/>
      <c r="Y7" s="26">
        <v>1</v>
      </c>
      <c r="Z7" s="26"/>
      <c r="AA7" s="26"/>
      <c r="AB7" s="26"/>
      <c r="AC7" s="26"/>
      <c r="AD7" s="20"/>
      <c r="AN7" s="28"/>
      <c r="AO7" s="29"/>
      <c r="AP7" s="29"/>
      <c r="AQ7" s="29"/>
      <c r="AR7" s="29"/>
      <c r="AS7" s="29"/>
      <c r="AT7" s="29"/>
      <c r="AU7" s="29"/>
      <c r="AV7" s="23"/>
      <c r="BE7" s="23"/>
    </row>
    <row r="8" spans="1:57" x14ac:dyDescent="0.25">
      <c r="A8" s="1">
        <v>818</v>
      </c>
      <c r="B8" s="33"/>
      <c r="C8" s="33">
        <v>1</v>
      </c>
      <c r="D8" s="33"/>
      <c r="E8" s="33"/>
      <c r="F8" s="33"/>
      <c r="G8" s="31"/>
      <c r="H8" s="26"/>
      <c r="I8" s="26">
        <v>1</v>
      </c>
      <c r="J8" s="26"/>
      <c r="K8" s="26"/>
      <c r="L8" s="20"/>
      <c r="M8" s="1"/>
      <c r="N8" s="33"/>
      <c r="O8" s="33"/>
      <c r="P8" s="33"/>
      <c r="Q8" s="33"/>
      <c r="R8" s="33"/>
      <c r="S8" s="33"/>
      <c r="T8" s="33"/>
      <c r="U8" s="33"/>
      <c r="V8" s="42">
        <v>818</v>
      </c>
      <c r="W8" s="26">
        <v>1</v>
      </c>
      <c r="X8" s="26"/>
      <c r="Y8" s="26"/>
      <c r="Z8" s="26">
        <v>1</v>
      </c>
      <c r="AA8" s="26"/>
      <c r="AB8" s="26"/>
      <c r="AC8" s="26"/>
      <c r="AD8" s="20"/>
      <c r="AN8" s="28"/>
      <c r="AO8" s="29"/>
      <c r="AP8" s="29"/>
      <c r="AQ8" s="29"/>
      <c r="AR8" s="29"/>
      <c r="AS8" s="29"/>
      <c r="AT8" s="29"/>
      <c r="AU8" s="29"/>
      <c r="AV8" s="23"/>
      <c r="BE8" s="23"/>
    </row>
    <row r="9" spans="1:57" x14ac:dyDescent="0.25">
      <c r="A9" s="1">
        <v>819</v>
      </c>
      <c r="B9" s="33"/>
      <c r="C9" s="33">
        <v>1</v>
      </c>
      <c r="D9" s="33"/>
      <c r="E9" s="33"/>
      <c r="F9" s="33"/>
      <c r="G9" s="31"/>
      <c r="H9" s="26">
        <v>1</v>
      </c>
      <c r="I9" s="26"/>
      <c r="J9" s="26"/>
      <c r="K9" s="26"/>
      <c r="L9" s="20"/>
      <c r="M9" s="1"/>
      <c r="N9" s="33"/>
      <c r="O9" s="33"/>
      <c r="P9" s="33"/>
      <c r="Q9" s="33"/>
      <c r="R9" s="33"/>
      <c r="S9" s="33"/>
      <c r="T9" s="33"/>
      <c r="U9" s="33"/>
      <c r="V9" s="42">
        <v>819</v>
      </c>
      <c r="W9" s="26">
        <v>1</v>
      </c>
      <c r="X9" s="26"/>
      <c r="Y9" s="26">
        <v>1</v>
      </c>
      <c r="Z9" s="26"/>
      <c r="AA9" s="26"/>
      <c r="AB9" s="26"/>
      <c r="AC9" s="26"/>
      <c r="AD9" s="20"/>
      <c r="AN9" s="28"/>
      <c r="AO9" s="29"/>
      <c r="AP9" s="29"/>
      <c r="AQ9" s="29"/>
      <c r="AR9" s="29"/>
      <c r="AS9" s="29"/>
      <c r="AT9" s="29"/>
      <c r="AU9" s="29"/>
      <c r="AV9" s="23"/>
      <c r="BE9" s="23"/>
    </row>
    <row r="10" spans="1:57" x14ac:dyDescent="0.25">
      <c r="A10" s="1">
        <v>820</v>
      </c>
      <c r="B10" s="33"/>
      <c r="C10" s="33">
        <v>1</v>
      </c>
      <c r="D10" s="33"/>
      <c r="E10" s="33"/>
      <c r="F10" s="33"/>
      <c r="G10" s="31"/>
      <c r="H10" s="26"/>
      <c r="I10" s="26">
        <v>1</v>
      </c>
      <c r="J10" s="26"/>
      <c r="K10" s="26"/>
      <c r="L10" s="20"/>
      <c r="M10" s="1"/>
      <c r="N10" s="33"/>
      <c r="O10" s="33"/>
      <c r="P10" s="33"/>
      <c r="Q10" s="33"/>
      <c r="R10" s="33"/>
      <c r="S10" s="33"/>
      <c r="T10" s="33"/>
      <c r="U10" s="33"/>
      <c r="V10" s="42">
        <v>820</v>
      </c>
      <c r="W10" s="26">
        <v>1</v>
      </c>
      <c r="X10" s="26"/>
      <c r="Y10" s="26"/>
      <c r="Z10" s="26">
        <v>1</v>
      </c>
      <c r="AA10" s="26"/>
      <c r="AB10" s="26"/>
      <c r="AC10" s="26"/>
      <c r="AD10" s="20"/>
      <c r="AN10" s="28"/>
      <c r="AO10" s="29"/>
      <c r="AP10" s="29"/>
      <c r="AQ10" s="29"/>
      <c r="AR10" s="29"/>
      <c r="AS10" s="29"/>
      <c r="AT10" s="29"/>
      <c r="AU10" s="29"/>
      <c r="AV10" s="23"/>
      <c r="BE10" s="23"/>
    </row>
    <row r="11" spans="1:57" x14ac:dyDescent="0.25">
      <c r="A11" s="1">
        <v>821</v>
      </c>
      <c r="B11" s="33"/>
      <c r="C11" s="33">
        <v>1</v>
      </c>
      <c r="D11" s="33"/>
      <c r="E11" s="33"/>
      <c r="F11" s="33"/>
      <c r="G11" s="31"/>
      <c r="H11" s="26">
        <v>1</v>
      </c>
      <c r="I11" s="26"/>
      <c r="J11" s="26"/>
      <c r="K11" s="26"/>
      <c r="L11" s="20"/>
      <c r="M11" s="1"/>
      <c r="N11" s="33"/>
      <c r="O11" s="33"/>
      <c r="P11" s="33"/>
      <c r="Q11" s="33"/>
      <c r="R11" s="33"/>
      <c r="S11" s="33"/>
      <c r="T11" s="33"/>
      <c r="U11" s="33"/>
      <c r="V11" s="42">
        <v>821</v>
      </c>
      <c r="W11" s="26">
        <v>1</v>
      </c>
      <c r="X11" s="26"/>
      <c r="Y11" s="26">
        <v>1</v>
      </c>
      <c r="Z11" s="26"/>
      <c r="AA11" s="26"/>
      <c r="AB11" s="26"/>
      <c r="AC11" s="26"/>
      <c r="AD11" s="20"/>
      <c r="AN11" s="28"/>
      <c r="AO11" s="29"/>
      <c r="AP11" s="29"/>
      <c r="AQ11" s="29"/>
      <c r="AR11" s="29"/>
      <c r="AS11" s="29"/>
      <c r="AT11" s="29"/>
      <c r="AU11" s="29"/>
      <c r="AV11" s="23"/>
      <c r="BE11" s="23"/>
    </row>
    <row r="12" spans="1:57" x14ac:dyDescent="0.25">
      <c r="A12" s="1">
        <v>822</v>
      </c>
      <c r="B12" s="33"/>
      <c r="C12" s="33">
        <v>1</v>
      </c>
      <c r="D12" s="33"/>
      <c r="E12" s="33"/>
      <c r="F12" s="33"/>
      <c r="G12" s="31"/>
      <c r="H12" s="26"/>
      <c r="I12" s="26"/>
      <c r="J12" s="26">
        <v>1</v>
      </c>
      <c r="K12" s="26"/>
      <c r="L12" s="20"/>
      <c r="M12" s="1"/>
      <c r="N12" s="33"/>
      <c r="O12" s="33"/>
      <c r="P12" s="33"/>
      <c r="Q12" s="33"/>
      <c r="R12" s="33"/>
      <c r="S12" s="33"/>
      <c r="T12" s="33"/>
      <c r="U12" s="33"/>
      <c r="V12" s="42">
        <v>822</v>
      </c>
      <c r="W12" s="26">
        <v>1</v>
      </c>
      <c r="X12" s="26"/>
      <c r="Y12" s="26"/>
      <c r="Z12" s="26"/>
      <c r="AA12" s="26">
        <v>1</v>
      </c>
      <c r="AB12" s="26"/>
      <c r="AC12" s="26"/>
      <c r="AD12" s="20"/>
      <c r="AN12" s="28"/>
      <c r="AO12" s="29"/>
      <c r="AP12" s="29"/>
      <c r="AQ12" s="29"/>
      <c r="AR12" s="29"/>
      <c r="AS12" s="29"/>
      <c r="AT12" s="29"/>
      <c r="AU12" s="29"/>
      <c r="AV12" s="23"/>
      <c r="BE12" s="23"/>
    </row>
    <row r="13" spans="1:57" x14ac:dyDescent="0.25">
      <c r="A13" s="1">
        <v>823</v>
      </c>
      <c r="B13" s="33"/>
      <c r="C13" s="33">
        <v>1</v>
      </c>
      <c r="D13" s="33"/>
      <c r="E13" s="33"/>
      <c r="F13" s="33"/>
      <c r="G13" s="31"/>
      <c r="H13" s="26">
        <v>1</v>
      </c>
      <c r="I13" s="26"/>
      <c r="J13" s="26"/>
      <c r="K13" s="26"/>
      <c r="L13" s="20"/>
      <c r="M13" s="1"/>
      <c r="N13" s="33"/>
      <c r="O13" s="33"/>
      <c r="P13" s="33"/>
      <c r="Q13" s="33"/>
      <c r="R13" s="33"/>
      <c r="S13" s="33"/>
      <c r="T13" s="33"/>
      <c r="U13" s="33"/>
      <c r="V13" s="42">
        <v>823</v>
      </c>
      <c r="W13" s="26">
        <v>1</v>
      </c>
      <c r="X13" s="26"/>
      <c r="Y13" s="26">
        <v>1</v>
      </c>
      <c r="Z13" s="26"/>
      <c r="AA13" s="26"/>
      <c r="AB13" s="26"/>
      <c r="AC13" s="26"/>
      <c r="AD13" s="20"/>
      <c r="AN13" s="28"/>
      <c r="AO13" s="29"/>
      <c r="AP13" s="29"/>
      <c r="AQ13" s="29"/>
      <c r="AR13" s="29"/>
      <c r="AS13" s="29"/>
      <c r="AT13" s="29"/>
      <c r="AU13" s="29"/>
      <c r="AV13" s="23"/>
      <c r="BE13" s="23"/>
    </row>
    <row r="14" spans="1:57" x14ac:dyDescent="0.25">
      <c r="A14" s="1">
        <v>824</v>
      </c>
      <c r="B14" s="33"/>
      <c r="C14" s="33">
        <v>1</v>
      </c>
      <c r="D14" s="33"/>
      <c r="E14" s="33"/>
      <c r="F14" s="33"/>
      <c r="G14" s="31"/>
      <c r="H14" s="26">
        <v>1</v>
      </c>
      <c r="I14" s="26"/>
      <c r="J14" s="26"/>
      <c r="K14" s="26"/>
      <c r="L14" s="20"/>
      <c r="M14" s="1"/>
      <c r="N14" s="33"/>
      <c r="O14" s="33"/>
      <c r="P14" s="33"/>
      <c r="Q14" s="33"/>
      <c r="R14" s="33"/>
      <c r="S14" s="33"/>
      <c r="T14" s="33"/>
      <c r="U14" s="33"/>
      <c r="V14" s="42">
        <v>824</v>
      </c>
      <c r="W14" s="26">
        <v>1</v>
      </c>
      <c r="X14" s="26"/>
      <c r="Y14" s="26">
        <v>1</v>
      </c>
      <c r="Z14" s="26"/>
      <c r="AA14" s="26"/>
      <c r="AB14" s="26"/>
      <c r="AC14" s="26"/>
      <c r="AD14" s="20"/>
      <c r="AN14" s="28"/>
      <c r="AO14" s="29"/>
      <c r="AP14" s="29"/>
      <c r="AQ14" s="29"/>
      <c r="AR14" s="29"/>
      <c r="AS14" s="29"/>
      <c r="AT14" s="29"/>
      <c r="AU14" s="29"/>
      <c r="AV14" s="23"/>
      <c r="BE14" s="23"/>
    </row>
    <row r="15" spans="1:57" x14ac:dyDescent="0.25">
      <c r="A15" s="1">
        <v>825</v>
      </c>
      <c r="B15" s="33"/>
      <c r="C15" s="33">
        <v>1</v>
      </c>
      <c r="D15" s="33"/>
      <c r="E15" s="33"/>
      <c r="F15" s="33"/>
      <c r="G15" s="31"/>
      <c r="H15" s="26">
        <v>1</v>
      </c>
      <c r="I15" s="26"/>
      <c r="J15" s="26"/>
      <c r="K15" s="26"/>
      <c r="L15" s="20"/>
      <c r="M15" s="1"/>
      <c r="N15" s="33"/>
      <c r="O15" s="33"/>
      <c r="P15" s="33"/>
      <c r="Q15" s="33"/>
      <c r="R15" s="33"/>
      <c r="S15" s="33"/>
      <c r="T15" s="33"/>
      <c r="U15" s="33"/>
      <c r="V15" s="42">
        <v>825</v>
      </c>
      <c r="W15" s="26">
        <v>1</v>
      </c>
      <c r="X15" s="26"/>
      <c r="Y15" s="26">
        <v>1</v>
      </c>
      <c r="Z15" s="26"/>
      <c r="AA15" s="26"/>
      <c r="AB15" s="26"/>
      <c r="AC15" s="26"/>
      <c r="AD15" s="20"/>
      <c r="AN15" s="28"/>
      <c r="AO15" s="29"/>
      <c r="AP15" s="29"/>
      <c r="AQ15" s="29"/>
      <c r="AR15" s="29"/>
      <c r="AS15" s="29"/>
      <c r="AT15" s="29"/>
      <c r="AU15" s="29"/>
      <c r="AV15" s="23"/>
      <c r="BE15" s="23"/>
    </row>
    <row r="16" spans="1:57" x14ac:dyDescent="0.25">
      <c r="A16" s="1">
        <v>826</v>
      </c>
      <c r="B16" s="33"/>
      <c r="C16" s="33">
        <v>1</v>
      </c>
      <c r="D16" s="33"/>
      <c r="E16" s="33"/>
      <c r="F16" s="33"/>
      <c r="G16" s="31"/>
      <c r="H16" s="26">
        <v>1</v>
      </c>
      <c r="I16" s="26"/>
      <c r="J16" s="26"/>
      <c r="K16" s="26"/>
      <c r="L16" s="20"/>
      <c r="M16" s="1"/>
      <c r="N16" s="33"/>
      <c r="O16" s="33"/>
      <c r="P16" s="33"/>
      <c r="Q16" s="33"/>
      <c r="R16" s="33"/>
      <c r="S16" s="33"/>
      <c r="T16" s="33"/>
      <c r="U16" s="33"/>
      <c r="V16" s="42">
        <v>826</v>
      </c>
      <c r="W16" s="26">
        <v>1</v>
      </c>
      <c r="X16" s="26"/>
      <c r="Y16" s="26">
        <v>1</v>
      </c>
      <c r="Z16" s="26"/>
      <c r="AA16" s="26"/>
      <c r="AB16" s="26"/>
      <c r="AC16" s="26"/>
      <c r="AD16" s="20"/>
      <c r="AN16" s="28"/>
      <c r="AO16" s="29"/>
      <c r="AP16" s="29"/>
      <c r="AQ16" s="29"/>
      <c r="AR16" s="29"/>
      <c r="AS16" s="29"/>
      <c r="AT16" s="29"/>
      <c r="AU16" s="29"/>
      <c r="AV16" s="23"/>
      <c r="BE16" s="23"/>
    </row>
    <row r="17" spans="1:57" x14ac:dyDescent="0.25">
      <c r="A17" s="1">
        <v>827</v>
      </c>
      <c r="B17" s="33"/>
      <c r="C17" s="33">
        <v>1</v>
      </c>
      <c r="D17" s="33"/>
      <c r="E17" s="33"/>
      <c r="F17" s="33"/>
      <c r="G17" s="31"/>
      <c r="H17" s="26">
        <v>1</v>
      </c>
      <c r="I17" s="26"/>
      <c r="J17" s="26"/>
      <c r="K17" s="26"/>
      <c r="L17" s="20"/>
      <c r="M17" s="1"/>
      <c r="N17" s="33"/>
      <c r="O17" s="33"/>
      <c r="P17" s="33"/>
      <c r="Q17" s="33"/>
      <c r="R17" s="33"/>
      <c r="S17" s="33"/>
      <c r="T17" s="33"/>
      <c r="U17" s="33"/>
      <c r="V17" s="42">
        <v>827</v>
      </c>
      <c r="W17" s="26">
        <v>1</v>
      </c>
      <c r="X17" s="26"/>
      <c r="Y17" s="26">
        <v>1</v>
      </c>
      <c r="Z17" s="26"/>
      <c r="AA17" s="26"/>
      <c r="AB17" s="26"/>
      <c r="AC17" s="26"/>
      <c r="AD17" s="20"/>
      <c r="AN17" s="28"/>
      <c r="AO17" s="29"/>
      <c r="AP17" s="29"/>
      <c r="AQ17" s="29"/>
      <c r="AR17" s="29"/>
      <c r="AS17" s="29"/>
      <c r="AT17" s="29"/>
      <c r="AU17" s="29"/>
      <c r="AV17" s="23"/>
      <c r="BE17" s="23"/>
    </row>
    <row r="18" spans="1:57" x14ac:dyDescent="0.25">
      <c r="A18" s="1">
        <v>828</v>
      </c>
      <c r="B18" s="33"/>
      <c r="C18" s="33">
        <v>1</v>
      </c>
      <c r="D18" s="33"/>
      <c r="E18" s="33"/>
      <c r="F18" s="33"/>
      <c r="G18" s="31"/>
      <c r="H18" s="26">
        <v>1</v>
      </c>
      <c r="I18" s="26"/>
      <c r="J18" s="26"/>
      <c r="K18" s="26"/>
      <c r="L18" s="20"/>
      <c r="M18" s="1"/>
      <c r="N18" s="33"/>
      <c r="O18" s="33"/>
      <c r="P18" s="33"/>
      <c r="Q18" s="33"/>
      <c r="R18" s="33"/>
      <c r="S18" s="33"/>
      <c r="T18" s="33"/>
      <c r="U18" s="33"/>
      <c r="V18" s="42">
        <v>828</v>
      </c>
      <c r="W18" s="26">
        <v>1</v>
      </c>
      <c r="X18" s="26"/>
      <c r="Y18" s="26">
        <v>1</v>
      </c>
      <c r="Z18" s="26"/>
      <c r="AA18" s="26"/>
      <c r="AB18" s="26"/>
      <c r="AC18" s="26"/>
      <c r="AD18" s="20"/>
      <c r="AN18" s="28"/>
      <c r="AO18" s="29"/>
      <c r="AP18" s="29"/>
      <c r="AQ18" s="29"/>
      <c r="AR18" s="29"/>
      <c r="AS18" s="29"/>
      <c r="AT18" s="29"/>
      <c r="AU18" s="29"/>
      <c r="AV18" s="23"/>
      <c r="BE18" s="23"/>
    </row>
    <row r="19" spans="1:57" x14ac:dyDescent="0.25">
      <c r="A19" s="1">
        <v>829</v>
      </c>
      <c r="B19" s="33"/>
      <c r="C19" s="33">
        <v>1</v>
      </c>
      <c r="D19" s="33"/>
      <c r="E19" s="33"/>
      <c r="F19" s="33"/>
      <c r="G19" s="31"/>
      <c r="H19" s="26">
        <v>1</v>
      </c>
      <c r="I19" s="26"/>
      <c r="J19" s="26"/>
      <c r="K19" s="26"/>
      <c r="L19" s="20"/>
      <c r="M19" s="1"/>
      <c r="N19" s="33"/>
      <c r="O19" s="33"/>
      <c r="P19" s="33"/>
      <c r="Q19" s="33"/>
      <c r="R19" s="33"/>
      <c r="S19" s="33"/>
      <c r="T19" s="33"/>
      <c r="U19" s="33"/>
      <c r="V19" s="42">
        <v>829</v>
      </c>
      <c r="W19" s="26">
        <v>1</v>
      </c>
      <c r="X19" s="26"/>
      <c r="Y19" s="26">
        <v>1</v>
      </c>
      <c r="Z19" s="26"/>
      <c r="AA19" s="26"/>
      <c r="AB19" s="26"/>
      <c r="AC19" s="26"/>
      <c r="AD19" s="20"/>
      <c r="AN19" s="28"/>
      <c r="AO19" s="29"/>
      <c r="AP19" s="29"/>
      <c r="AQ19" s="29"/>
      <c r="AR19" s="29"/>
      <c r="AS19" s="29"/>
      <c r="AT19" s="29"/>
      <c r="AU19" s="29"/>
      <c r="AV19" s="23"/>
      <c r="BE19" s="23"/>
    </row>
    <row r="20" spans="1:57" x14ac:dyDescent="0.25">
      <c r="A20" s="1">
        <v>830</v>
      </c>
      <c r="B20" s="33"/>
      <c r="C20" s="33">
        <v>1</v>
      </c>
      <c r="D20" s="33"/>
      <c r="E20" s="33"/>
      <c r="F20" s="33"/>
      <c r="G20" s="31"/>
      <c r="H20" s="26"/>
      <c r="I20" s="26"/>
      <c r="J20" s="26">
        <v>1</v>
      </c>
      <c r="K20" s="26"/>
      <c r="L20" s="20"/>
      <c r="M20" s="1"/>
      <c r="N20" s="33"/>
      <c r="O20" s="33"/>
      <c r="P20" s="33"/>
      <c r="Q20" s="33"/>
      <c r="R20" s="33"/>
      <c r="S20" s="33"/>
      <c r="T20" s="33"/>
      <c r="U20" s="33"/>
      <c r="V20" s="42">
        <v>830</v>
      </c>
      <c r="W20" s="26">
        <v>1</v>
      </c>
      <c r="X20" s="26"/>
      <c r="Y20" s="26"/>
      <c r="Z20" s="26"/>
      <c r="AA20" s="26">
        <v>1</v>
      </c>
      <c r="AB20" s="26"/>
      <c r="AC20" s="26"/>
      <c r="AD20" s="20"/>
      <c r="AN20" s="28"/>
      <c r="AO20" s="29"/>
      <c r="AP20" s="29"/>
      <c r="AQ20" s="29"/>
      <c r="AR20" s="29"/>
      <c r="AS20" s="29"/>
      <c r="AT20" s="29"/>
      <c r="AU20" s="29"/>
      <c r="AV20" s="23"/>
      <c r="BE20" s="23"/>
    </row>
    <row r="21" spans="1:57" x14ac:dyDescent="0.25">
      <c r="A21" s="1" t="s">
        <v>478</v>
      </c>
      <c r="B21" s="33"/>
      <c r="C21" s="33">
        <v>1</v>
      </c>
      <c r="D21" s="33"/>
      <c r="E21" s="33"/>
      <c r="F21" s="33"/>
      <c r="G21" s="31"/>
      <c r="H21" s="26"/>
      <c r="I21" s="26">
        <v>1</v>
      </c>
      <c r="J21" s="26"/>
      <c r="K21" s="26"/>
      <c r="L21" s="20"/>
      <c r="M21" s="1"/>
      <c r="N21" s="33"/>
      <c r="O21" s="33"/>
      <c r="P21" s="33"/>
      <c r="Q21" s="33"/>
      <c r="R21" s="33"/>
      <c r="S21" s="33"/>
      <c r="T21" s="33"/>
      <c r="U21" s="33"/>
      <c r="V21" s="42" t="s">
        <v>478</v>
      </c>
      <c r="W21" s="26">
        <v>1</v>
      </c>
      <c r="X21" s="26"/>
      <c r="Y21" s="26"/>
      <c r="Z21" s="26">
        <v>1</v>
      </c>
      <c r="AA21" s="26"/>
      <c r="AB21" s="26"/>
      <c r="AC21" s="26"/>
      <c r="AD21" s="20"/>
      <c r="AN21" s="28"/>
      <c r="AO21" s="29"/>
      <c r="AP21" s="29"/>
      <c r="AQ21" s="29"/>
      <c r="AR21" s="29"/>
      <c r="AS21" s="29"/>
      <c r="AT21" s="29"/>
      <c r="AU21" s="29"/>
      <c r="AV21" s="23"/>
      <c r="BE21" s="23"/>
    </row>
    <row r="22" spans="1:57" x14ac:dyDescent="0.25">
      <c r="A22" s="1">
        <v>832</v>
      </c>
      <c r="B22" s="33"/>
      <c r="C22" s="33">
        <v>1</v>
      </c>
      <c r="D22" s="33"/>
      <c r="E22" s="33"/>
      <c r="F22" s="33"/>
      <c r="G22" s="31"/>
      <c r="H22" s="26">
        <v>1</v>
      </c>
      <c r="I22" s="26"/>
      <c r="J22" s="26"/>
      <c r="K22" s="26"/>
      <c r="L22" s="20"/>
      <c r="M22" s="1"/>
      <c r="N22" s="33"/>
      <c r="O22" s="33"/>
      <c r="P22" s="33"/>
      <c r="Q22" s="33"/>
      <c r="R22" s="33"/>
      <c r="S22" s="33"/>
      <c r="T22" s="33"/>
      <c r="U22" s="33"/>
      <c r="V22" s="42">
        <v>832</v>
      </c>
      <c r="W22" s="26">
        <v>1</v>
      </c>
      <c r="X22" s="26"/>
      <c r="Y22" s="26">
        <v>1</v>
      </c>
      <c r="Z22" s="26"/>
      <c r="AA22" s="26"/>
      <c r="AB22" s="26"/>
      <c r="AC22" s="26"/>
      <c r="AD22" s="20"/>
      <c r="AN22" s="28"/>
      <c r="AO22" s="29"/>
      <c r="AP22" s="29"/>
      <c r="AQ22" s="29"/>
      <c r="AR22" s="29"/>
      <c r="AS22" s="29"/>
      <c r="AT22" s="29"/>
      <c r="AU22" s="29"/>
      <c r="AV22" s="23"/>
      <c r="BE22" s="23"/>
    </row>
    <row r="23" spans="1:57" x14ac:dyDescent="0.25">
      <c r="A23" s="1">
        <v>833</v>
      </c>
      <c r="B23" s="33"/>
      <c r="C23" s="33">
        <v>1</v>
      </c>
      <c r="D23" s="33"/>
      <c r="E23" s="33"/>
      <c r="F23" s="33"/>
      <c r="G23" s="31"/>
      <c r="H23" s="26">
        <v>1</v>
      </c>
      <c r="I23" s="26"/>
      <c r="J23" s="26"/>
      <c r="K23" s="26"/>
      <c r="L23" s="20"/>
      <c r="M23" s="1"/>
      <c r="N23" s="33"/>
      <c r="O23" s="33"/>
      <c r="P23" s="33"/>
      <c r="Q23" s="33"/>
      <c r="R23" s="33"/>
      <c r="S23" s="33"/>
      <c r="T23" s="33"/>
      <c r="U23" s="33"/>
      <c r="V23" s="42">
        <v>833</v>
      </c>
      <c r="W23" s="26">
        <v>1</v>
      </c>
      <c r="X23" s="26"/>
      <c r="Y23" s="26">
        <v>1</v>
      </c>
      <c r="Z23" s="26"/>
      <c r="AA23" s="26"/>
      <c r="AB23" s="26"/>
      <c r="AC23" s="26"/>
      <c r="AD23" s="20"/>
      <c r="AN23" s="28"/>
      <c r="AO23" s="29"/>
      <c r="AP23" s="29"/>
      <c r="AQ23" s="29"/>
      <c r="AR23" s="29"/>
      <c r="AS23" s="29"/>
      <c r="AT23" s="29"/>
      <c r="AU23" s="29"/>
      <c r="AV23" s="23"/>
      <c r="BE23" s="23"/>
    </row>
    <row r="24" spans="1:57" x14ac:dyDescent="0.25">
      <c r="A24" s="1">
        <v>834</v>
      </c>
      <c r="B24" s="33"/>
      <c r="C24" s="33">
        <v>1</v>
      </c>
      <c r="D24" s="33"/>
      <c r="E24" s="33"/>
      <c r="F24" s="33"/>
      <c r="G24" s="31"/>
      <c r="H24" s="26"/>
      <c r="I24" s="26"/>
      <c r="J24" s="26">
        <v>1</v>
      </c>
      <c r="K24" s="26"/>
      <c r="L24" s="20"/>
      <c r="M24" s="1"/>
      <c r="N24" s="33"/>
      <c r="O24" s="33"/>
      <c r="P24" s="33"/>
      <c r="Q24" s="33"/>
      <c r="R24" s="33"/>
      <c r="S24" s="33"/>
      <c r="T24" s="33"/>
      <c r="U24" s="33"/>
      <c r="V24" s="42">
        <v>834</v>
      </c>
      <c r="W24" s="26">
        <v>1</v>
      </c>
      <c r="X24" s="26"/>
      <c r="Y24" s="26"/>
      <c r="Z24" s="26"/>
      <c r="AA24" s="26">
        <v>1</v>
      </c>
      <c r="AB24" s="26"/>
      <c r="AC24" s="26"/>
      <c r="AD24" s="20"/>
      <c r="AN24" s="28"/>
      <c r="AO24" s="29"/>
      <c r="AP24" s="29"/>
      <c r="AQ24" s="29"/>
      <c r="AR24" s="29"/>
      <c r="AS24" s="29"/>
      <c r="AT24" s="29"/>
      <c r="AU24" s="29"/>
      <c r="AV24" s="23"/>
      <c r="BE24" s="23"/>
    </row>
    <row r="25" spans="1:57" x14ac:dyDescent="0.25">
      <c r="A25" s="1" t="s">
        <v>479</v>
      </c>
      <c r="B25" s="33"/>
      <c r="C25" s="33">
        <v>1</v>
      </c>
      <c r="D25" s="33"/>
      <c r="E25" s="33"/>
      <c r="F25" s="33"/>
      <c r="G25" s="31"/>
      <c r="H25" s="26">
        <v>1</v>
      </c>
      <c r="I25" s="26"/>
      <c r="J25" s="26"/>
      <c r="K25" s="26"/>
      <c r="L25" s="20"/>
      <c r="M25" s="1"/>
      <c r="N25" s="33"/>
      <c r="O25" s="33"/>
      <c r="P25" s="33"/>
      <c r="Q25" s="33"/>
      <c r="R25" s="33"/>
      <c r="S25" s="33"/>
      <c r="T25" s="33"/>
      <c r="U25" s="33"/>
      <c r="V25" s="42" t="s">
        <v>479</v>
      </c>
      <c r="W25" s="26">
        <v>1</v>
      </c>
      <c r="X25" s="26"/>
      <c r="Y25" s="26">
        <v>1</v>
      </c>
      <c r="Z25" s="26"/>
      <c r="AA25" s="26"/>
      <c r="AB25" s="26"/>
      <c r="AC25" s="26"/>
      <c r="AD25" s="20"/>
      <c r="AN25" s="28"/>
      <c r="AO25" s="29"/>
      <c r="AP25" s="29"/>
      <c r="AQ25" s="29"/>
      <c r="AR25" s="29"/>
      <c r="AS25" s="29"/>
      <c r="AT25" s="29"/>
      <c r="AU25" s="29"/>
      <c r="AV25" s="23"/>
      <c r="BE25" s="23"/>
    </row>
    <row r="26" spans="1:57" x14ac:dyDescent="0.25">
      <c r="A26" s="1">
        <v>836</v>
      </c>
      <c r="B26" s="33">
        <v>1</v>
      </c>
      <c r="C26" s="33"/>
      <c r="D26" s="33"/>
      <c r="E26" s="33"/>
      <c r="F26" s="33"/>
      <c r="G26" s="31"/>
      <c r="H26" s="26"/>
      <c r="I26" s="26"/>
      <c r="J26" s="26">
        <v>1</v>
      </c>
      <c r="K26" s="26"/>
      <c r="L26" s="20"/>
      <c r="M26" s="1" t="s">
        <v>574</v>
      </c>
      <c r="N26" s="33">
        <v>1</v>
      </c>
      <c r="O26" s="33"/>
      <c r="P26" s="33"/>
      <c r="Q26" s="33"/>
      <c r="R26" s="33">
        <v>1</v>
      </c>
      <c r="S26" s="33"/>
      <c r="T26" s="33"/>
      <c r="U26" s="33"/>
      <c r="V26" s="42"/>
      <c r="W26" s="26"/>
      <c r="X26" s="26"/>
      <c r="Y26" s="26"/>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1</v>
      </c>
      <c r="C27" s="33">
        <f t="shared" si="0"/>
        <v>22</v>
      </c>
      <c r="D27" s="33">
        <f t="shared" si="0"/>
        <v>0</v>
      </c>
      <c r="E27" s="33">
        <f t="shared" si="0"/>
        <v>0</v>
      </c>
      <c r="F27" s="33">
        <f t="shared" si="0"/>
        <v>0</v>
      </c>
      <c r="G27" s="31">
        <f t="shared" si="0"/>
        <v>0</v>
      </c>
      <c r="H27" s="26">
        <f t="shared" si="0"/>
        <v>15</v>
      </c>
      <c r="I27" s="26">
        <f t="shared" si="0"/>
        <v>3</v>
      </c>
      <c r="J27" s="26">
        <f t="shared" si="0"/>
        <v>4</v>
      </c>
      <c r="K27" s="26">
        <f t="shared" si="0"/>
        <v>1</v>
      </c>
      <c r="L27" s="20">
        <f t="shared" si="0"/>
        <v>0</v>
      </c>
      <c r="N27" s="33">
        <f t="shared" ref="N27:T27" si="1">SUM(N4:N26)</f>
        <v>1</v>
      </c>
      <c r="O27" s="33">
        <f t="shared" si="1"/>
        <v>0</v>
      </c>
      <c r="P27" s="33">
        <f t="shared" si="1"/>
        <v>0</v>
      </c>
      <c r="Q27" s="33">
        <f t="shared" si="1"/>
        <v>0</v>
      </c>
      <c r="R27" s="33">
        <f t="shared" si="1"/>
        <v>1</v>
      </c>
      <c r="S27" s="33">
        <f t="shared" si="1"/>
        <v>0</v>
      </c>
      <c r="T27" s="33">
        <f t="shared" si="1"/>
        <v>0</v>
      </c>
      <c r="U27" s="20">
        <f>IF(SUM(O27:T27)=N27,N27,"Error")</f>
        <v>1</v>
      </c>
      <c r="V27" s="28"/>
      <c r="W27" s="26">
        <f>SUM(W4:W26)</f>
        <v>22</v>
      </c>
      <c r="X27" s="26">
        <f t="shared" ref="X27:AC27" si="2">SUM(X4:X26)</f>
        <v>0</v>
      </c>
      <c r="Y27" s="26">
        <f t="shared" si="2"/>
        <v>15</v>
      </c>
      <c r="Z27" s="26">
        <f t="shared" si="2"/>
        <v>3</v>
      </c>
      <c r="AA27" s="26">
        <f t="shared" si="2"/>
        <v>3</v>
      </c>
      <c r="AB27" s="26">
        <f t="shared" si="2"/>
        <v>1</v>
      </c>
      <c r="AC27" s="26">
        <f t="shared" si="2"/>
        <v>0</v>
      </c>
      <c r="AD27" s="20">
        <f>IF(SUM(X27:AC27)=W27,W27,"Error")</f>
        <v>22</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5973C00E-5D97-49EE-A474-1EFBA1ABCEA9}"/>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E31"/>
  <sheetViews>
    <sheetView workbookViewId="0">
      <selection activeCell="A31" sqref="A31"/>
    </sheetView>
  </sheetViews>
  <sheetFormatPr defaultRowHeight="15" x14ac:dyDescent="0.25"/>
  <cols>
    <col min="1" max="1" width="12.5703125" customWidth="1"/>
    <col min="2" max="2" width="7" customWidth="1"/>
    <col min="3" max="3" width="6.7109375" customWidth="1"/>
    <col min="4" max="4" width="8.140625" customWidth="1"/>
    <col min="5" max="5" width="10.7109375" customWidth="1"/>
    <col min="6" max="6" width="8" customWidth="1"/>
    <col min="7" max="7" width="6" customWidth="1"/>
    <col min="8" max="8" width="6.7109375" customWidth="1"/>
    <col min="9" max="9" width="8.7109375" customWidth="1"/>
    <col min="10" max="11" width="7.140625" customWidth="1"/>
    <col min="13" max="13" width="12.5703125" customWidth="1"/>
    <col min="14" max="14" width="7" customWidth="1"/>
    <col min="15" max="16" width="6.5703125" customWidth="1"/>
    <col min="17" max="17" width="8" customWidth="1"/>
    <col min="18" max="18" width="7.28515625" customWidth="1"/>
    <col min="19" max="19" width="8" customWidth="1"/>
    <col min="22" max="22" width="12.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837</v>
      </c>
      <c r="B4" s="33"/>
      <c r="C4" s="33">
        <v>1</v>
      </c>
      <c r="D4" s="33"/>
      <c r="E4" s="33"/>
      <c r="F4" s="33"/>
      <c r="G4" s="33"/>
      <c r="H4" s="33">
        <v>1</v>
      </c>
      <c r="I4" s="33"/>
      <c r="J4" s="33"/>
      <c r="K4" s="33"/>
      <c r="L4" s="33"/>
      <c r="V4" s="45">
        <v>837</v>
      </c>
      <c r="W4" s="27">
        <v>1</v>
      </c>
      <c r="X4" s="27"/>
      <c r="Y4" s="27">
        <v>1</v>
      </c>
      <c r="Z4" s="27"/>
      <c r="AA4" s="27"/>
      <c r="AB4" s="27"/>
      <c r="AC4" s="27"/>
      <c r="AD4" s="19"/>
      <c r="AN4" s="37"/>
      <c r="AO4" s="38"/>
      <c r="AP4" s="38"/>
      <c r="AQ4" s="38"/>
      <c r="AR4" s="38"/>
      <c r="AS4" s="38"/>
      <c r="AT4" s="38"/>
      <c r="AU4" s="38"/>
      <c r="AV4" s="39"/>
      <c r="AW4" s="1"/>
      <c r="AX4" s="33"/>
      <c r="AY4" s="33"/>
      <c r="AZ4" s="33"/>
      <c r="BA4" s="33"/>
      <c r="BB4" s="33"/>
      <c r="BC4" s="33"/>
      <c r="BD4" s="33"/>
      <c r="BE4" s="19"/>
    </row>
    <row r="5" spans="1:57" x14ac:dyDescent="0.25">
      <c r="A5" s="1">
        <v>838</v>
      </c>
      <c r="B5" s="33"/>
      <c r="C5" s="33">
        <v>1</v>
      </c>
      <c r="D5" s="33"/>
      <c r="E5" s="33"/>
      <c r="F5" s="33"/>
      <c r="G5" s="33"/>
      <c r="H5" s="33">
        <v>1</v>
      </c>
      <c r="I5" s="33"/>
      <c r="J5" s="33"/>
      <c r="K5" s="33"/>
      <c r="L5" s="33"/>
      <c r="V5" s="42">
        <v>838</v>
      </c>
      <c r="W5" s="26">
        <v>1</v>
      </c>
      <c r="X5" s="26"/>
      <c r="Y5" s="26">
        <v>1</v>
      </c>
      <c r="Z5" s="26"/>
      <c r="AA5" s="26"/>
      <c r="AB5" s="26"/>
      <c r="AC5" s="26"/>
      <c r="AD5" s="20"/>
      <c r="AN5" s="28"/>
      <c r="AO5" s="29"/>
      <c r="AP5" s="29"/>
      <c r="AQ5" s="29"/>
      <c r="AR5" s="29"/>
      <c r="AS5" s="29"/>
      <c r="AT5" s="29"/>
      <c r="AU5" s="29"/>
      <c r="AV5" s="23"/>
      <c r="AW5" s="1"/>
      <c r="AX5" s="33"/>
      <c r="AY5" s="33"/>
      <c r="AZ5" s="33"/>
      <c r="BA5" s="33"/>
      <c r="BB5" s="33"/>
      <c r="BC5" s="33"/>
      <c r="BD5" s="33"/>
      <c r="BE5" s="20"/>
    </row>
    <row r="6" spans="1:57" x14ac:dyDescent="0.25">
      <c r="A6" s="1">
        <v>839</v>
      </c>
      <c r="B6" s="33"/>
      <c r="C6" s="33">
        <v>1</v>
      </c>
      <c r="D6" s="33"/>
      <c r="E6" s="33"/>
      <c r="F6" s="33"/>
      <c r="G6" s="33"/>
      <c r="H6" s="33">
        <v>1</v>
      </c>
      <c r="I6" s="33"/>
      <c r="J6" s="33"/>
      <c r="K6" s="33"/>
      <c r="L6" s="33"/>
      <c r="V6" s="42">
        <v>839</v>
      </c>
      <c r="W6" s="26">
        <v>1</v>
      </c>
      <c r="X6" s="26"/>
      <c r="Y6" s="26">
        <v>1</v>
      </c>
      <c r="Z6" s="26"/>
      <c r="AA6" s="26"/>
      <c r="AB6" s="26"/>
      <c r="AC6" s="26"/>
      <c r="AD6" s="20"/>
      <c r="AN6" s="28"/>
      <c r="AO6" s="29"/>
      <c r="AP6" s="29"/>
      <c r="AQ6" s="29"/>
      <c r="AR6" s="29"/>
      <c r="AS6" s="29"/>
      <c r="AT6" s="29"/>
      <c r="AU6" s="29"/>
      <c r="AV6" s="23"/>
      <c r="AW6" s="1"/>
      <c r="AX6" s="33"/>
      <c r="AY6" s="33"/>
      <c r="AZ6" s="33"/>
      <c r="BA6" s="33"/>
      <c r="BB6" s="33"/>
      <c r="BC6" s="33"/>
      <c r="BD6" s="33"/>
      <c r="BE6" s="20"/>
    </row>
    <row r="7" spans="1:57" x14ac:dyDescent="0.25">
      <c r="A7" s="1">
        <v>840</v>
      </c>
      <c r="B7" s="33"/>
      <c r="C7" s="33">
        <v>1</v>
      </c>
      <c r="D7" s="33"/>
      <c r="E7" s="33"/>
      <c r="F7" s="33"/>
      <c r="G7" s="33"/>
      <c r="H7" s="33">
        <v>1</v>
      </c>
      <c r="I7" s="33"/>
      <c r="J7" s="33"/>
      <c r="K7" s="33"/>
      <c r="L7" s="33"/>
      <c r="V7" s="42">
        <v>840</v>
      </c>
      <c r="W7" s="26">
        <v>1</v>
      </c>
      <c r="X7" s="26"/>
      <c r="Y7" s="26">
        <v>1</v>
      </c>
      <c r="Z7" s="26"/>
      <c r="AA7" s="26"/>
      <c r="AB7" s="26"/>
      <c r="AC7" s="26"/>
      <c r="AD7" s="20"/>
      <c r="AN7" s="28"/>
      <c r="AO7" s="29"/>
      <c r="AP7" s="29"/>
      <c r="AQ7" s="29"/>
      <c r="AR7" s="29"/>
      <c r="AS7" s="29"/>
      <c r="AT7" s="29"/>
      <c r="AU7" s="29"/>
      <c r="AV7" s="23"/>
      <c r="AW7" s="1"/>
      <c r="AX7" s="33"/>
      <c r="AY7" s="33"/>
      <c r="AZ7" s="33"/>
      <c r="BA7" s="33"/>
      <c r="BB7" s="33"/>
      <c r="BC7" s="33"/>
      <c r="BD7" s="33"/>
      <c r="BE7" s="20"/>
    </row>
    <row r="8" spans="1:57" x14ac:dyDescent="0.25">
      <c r="A8" s="1">
        <v>841</v>
      </c>
      <c r="B8" s="33"/>
      <c r="C8" s="33">
        <v>1</v>
      </c>
      <c r="D8" s="33"/>
      <c r="E8" s="33"/>
      <c r="F8" s="33"/>
      <c r="G8" s="33"/>
      <c r="H8" s="33">
        <v>1</v>
      </c>
      <c r="I8" s="33"/>
      <c r="J8" s="33"/>
      <c r="K8" s="33"/>
      <c r="L8" s="33"/>
      <c r="V8" s="42">
        <v>841</v>
      </c>
      <c r="W8" s="26">
        <v>1</v>
      </c>
      <c r="X8" s="26"/>
      <c r="Y8" s="26">
        <v>1</v>
      </c>
      <c r="Z8" s="26"/>
      <c r="AA8" s="26"/>
      <c r="AB8" s="26"/>
      <c r="AC8" s="26"/>
      <c r="AD8" s="20"/>
      <c r="AN8" s="28"/>
      <c r="AO8" s="29"/>
      <c r="AP8" s="29"/>
      <c r="AQ8" s="29"/>
      <c r="AR8" s="29"/>
      <c r="AS8" s="29"/>
      <c r="AT8" s="29"/>
      <c r="AU8" s="29"/>
      <c r="AV8" s="23"/>
      <c r="AW8" s="1"/>
      <c r="AX8" s="33"/>
      <c r="AY8" s="33"/>
      <c r="AZ8" s="33"/>
      <c r="BA8" s="33"/>
      <c r="BB8" s="33"/>
      <c r="BC8" s="33"/>
      <c r="BD8" s="33"/>
      <c r="BE8" s="20"/>
    </row>
    <row r="9" spans="1:57" x14ac:dyDescent="0.25">
      <c r="A9" s="1">
        <v>842</v>
      </c>
      <c r="B9" s="33"/>
      <c r="C9" s="33"/>
      <c r="D9" s="33"/>
      <c r="E9" s="33"/>
      <c r="F9" s="33">
        <v>1</v>
      </c>
      <c r="G9" s="33"/>
      <c r="H9" s="33"/>
      <c r="I9" s="33">
        <v>1</v>
      </c>
      <c r="J9" s="33"/>
      <c r="K9" s="33"/>
      <c r="L9" s="33"/>
      <c r="V9" s="42"/>
      <c r="W9" s="26"/>
      <c r="X9" s="26"/>
      <c r="Y9" s="26"/>
      <c r="Z9" s="26"/>
      <c r="AA9" s="26"/>
      <c r="AB9" s="26"/>
      <c r="AC9" s="26"/>
      <c r="AD9" s="20"/>
      <c r="AN9" s="28"/>
      <c r="AO9" s="29"/>
      <c r="AP9" s="29"/>
      <c r="AQ9" s="29"/>
      <c r="AR9" s="29"/>
      <c r="AS9" s="29"/>
      <c r="AT9" s="29"/>
      <c r="AU9" s="29"/>
      <c r="AV9" s="23"/>
      <c r="AW9" s="1">
        <v>842</v>
      </c>
      <c r="AX9" s="33">
        <v>1</v>
      </c>
      <c r="AY9" s="33"/>
      <c r="AZ9" s="33"/>
      <c r="BA9" s="33">
        <v>1</v>
      </c>
      <c r="BB9" s="33"/>
      <c r="BC9" s="33"/>
      <c r="BD9" s="33"/>
      <c r="BE9" s="20"/>
    </row>
    <row r="10" spans="1:57" x14ac:dyDescent="0.25">
      <c r="A10" s="1">
        <v>843</v>
      </c>
      <c r="B10" s="33"/>
      <c r="C10" s="33">
        <v>1</v>
      </c>
      <c r="D10" s="33"/>
      <c r="E10" s="33"/>
      <c r="F10" s="33"/>
      <c r="G10" s="33"/>
      <c r="H10" s="33">
        <v>1</v>
      </c>
      <c r="I10" s="33"/>
      <c r="J10" s="33"/>
      <c r="K10" s="33"/>
      <c r="L10" s="33"/>
      <c r="V10" s="42">
        <v>843</v>
      </c>
      <c r="W10" s="26">
        <v>1</v>
      </c>
      <c r="X10" s="26"/>
      <c r="Y10" s="26">
        <v>1</v>
      </c>
      <c r="Z10" s="26"/>
      <c r="AA10" s="26"/>
      <c r="AB10" s="26"/>
      <c r="AC10" s="26"/>
      <c r="AD10" s="20"/>
      <c r="AN10" s="28"/>
      <c r="AO10" s="29"/>
      <c r="AP10" s="29"/>
      <c r="AQ10" s="29"/>
      <c r="AR10" s="29"/>
      <c r="AS10" s="29"/>
      <c r="AT10" s="29"/>
      <c r="AU10" s="29"/>
      <c r="AV10" s="23"/>
      <c r="AW10" s="1"/>
      <c r="AX10" s="33"/>
      <c r="AY10" s="33"/>
      <c r="AZ10" s="33"/>
      <c r="BA10" s="33"/>
      <c r="BB10" s="33"/>
      <c r="BC10" s="33"/>
      <c r="BD10" s="33"/>
      <c r="BE10" s="20"/>
    </row>
    <row r="11" spans="1:57" x14ac:dyDescent="0.25">
      <c r="A11" s="1">
        <v>844</v>
      </c>
      <c r="B11" s="33"/>
      <c r="C11" s="33">
        <v>1</v>
      </c>
      <c r="D11" s="33"/>
      <c r="E11" s="33"/>
      <c r="F11" s="33"/>
      <c r="G11" s="33"/>
      <c r="H11" s="33"/>
      <c r="I11" s="33"/>
      <c r="J11" s="33"/>
      <c r="K11" s="33"/>
      <c r="L11" s="33">
        <v>1</v>
      </c>
      <c r="V11" s="42">
        <v>844</v>
      </c>
      <c r="W11" s="26">
        <v>1</v>
      </c>
      <c r="X11" s="26"/>
      <c r="Y11" s="26"/>
      <c r="Z11" s="26"/>
      <c r="AA11" s="26"/>
      <c r="AB11" s="26"/>
      <c r="AC11" s="26">
        <v>1</v>
      </c>
      <c r="AD11" s="20"/>
      <c r="AN11" s="28"/>
      <c r="AO11" s="29"/>
      <c r="AP11" s="29"/>
      <c r="AQ11" s="29"/>
      <c r="AR11" s="29"/>
      <c r="AS11" s="29"/>
      <c r="AT11" s="29"/>
      <c r="AU11" s="29"/>
      <c r="AV11" s="23"/>
      <c r="AW11" s="1"/>
      <c r="AX11" s="33"/>
      <c r="AY11" s="33"/>
      <c r="AZ11" s="33"/>
      <c r="BA11" s="33"/>
      <c r="BB11" s="33"/>
      <c r="BC11" s="33"/>
      <c r="BD11" s="33"/>
      <c r="BE11" s="20"/>
    </row>
    <row r="12" spans="1:57" x14ac:dyDescent="0.25">
      <c r="A12" s="1">
        <v>845</v>
      </c>
      <c r="B12" s="33"/>
      <c r="C12" s="33">
        <v>1</v>
      </c>
      <c r="D12" s="33"/>
      <c r="E12" s="33"/>
      <c r="F12" s="33"/>
      <c r="G12" s="33"/>
      <c r="H12" s="33"/>
      <c r="I12" s="33">
        <v>1</v>
      </c>
      <c r="J12" s="33"/>
      <c r="K12" s="33"/>
      <c r="L12" s="33"/>
      <c r="V12" s="42">
        <v>845</v>
      </c>
      <c r="W12" s="26">
        <v>1</v>
      </c>
      <c r="X12" s="26"/>
      <c r="Y12" s="26"/>
      <c r="Z12" s="26">
        <v>1</v>
      </c>
      <c r="AA12" s="26"/>
      <c r="AB12" s="26"/>
      <c r="AC12" s="26"/>
      <c r="AD12" s="20"/>
      <c r="AN12" s="28"/>
      <c r="AO12" s="29"/>
      <c r="AP12" s="29"/>
      <c r="AQ12" s="29"/>
      <c r="AR12" s="29"/>
      <c r="AS12" s="29"/>
      <c r="AT12" s="29"/>
      <c r="AU12" s="29"/>
      <c r="AV12" s="23"/>
      <c r="AW12" s="1"/>
      <c r="AX12" s="33"/>
      <c r="AY12" s="33"/>
      <c r="AZ12" s="33"/>
      <c r="BA12" s="33"/>
      <c r="BB12" s="33"/>
      <c r="BC12" s="33"/>
      <c r="BD12" s="33"/>
      <c r="BE12" s="20"/>
    </row>
    <row r="13" spans="1:57" x14ac:dyDescent="0.25">
      <c r="A13" s="1" t="s">
        <v>480</v>
      </c>
      <c r="B13" s="33"/>
      <c r="C13" s="33">
        <v>1</v>
      </c>
      <c r="D13" s="33"/>
      <c r="E13" s="33"/>
      <c r="F13" s="33"/>
      <c r="G13" s="33"/>
      <c r="H13" s="33"/>
      <c r="I13" s="33">
        <v>1</v>
      </c>
      <c r="J13" s="33"/>
      <c r="K13" s="33"/>
      <c r="L13" s="33"/>
      <c r="V13" s="42" t="s">
        <v>480</v>
      </c>
      <c r="W13" s="26">
        <v>1</v>
      </c>
      <c r="X13" s="26"/>
      <c r="Y13" s="26"/>
      <c r="Z13" s="26">
        <v>1</v>
      </c>
      <c r="AA13" s="26"/>
      <c r="AB13" s="26"/>
      <c r="AC13" s="26"/>
      <c r="AD13" s="20"/>
      <c r="AN13" s="28"/>
      <c r="AO13" s="29"/>
      <c r="AP13" s="29"/>
      <c r="AQ13" s="29"/>
      <c r="AR13" s="29"/>
      <c r="AS13" s="29"/>
      <c r="AT13" s="29"/>
      <c r="AU13" s="29"/>
      <c r="AV13" s="23"/>
      <c r="AW13" s="1"/>
      <c r="AX13" s="33"/>
      <c r="AY13" s="33"/>
      <c r="AZ13" s="33"/>
      <c r="BA13" s="33"/>
      <c r="BB13" s="33"/>
      <c r="BC13" s="33"/>
      <c r="BD13" s="33"/>
      <c r="BE13" s="20"/>
    </row>
    <row r="14" spans="1:57" x14ac:dyDescent="0.25">
      <c r="A14" s="1">
        <v>847</v>
      </c>
      <c r="B14" s="33"/>
      <c r="C14" s="33">
        <v>1</v>
      </c>
      <c r="D14" s="33"/>
      <c r="E14" s="33"/>
      <c r="F14" s="33"/>
      <c r="G14" s="33"/>
      <c r="H14" s="33"/>
      <c r="I14" s="33"/>
      <c r="J14" s="33">
        <v>1</v>
      </c>
      <c r="K14" s="33"/>
      <c r="L14" s="33"/>
      <c r="V14" s="42">
        <v>847</v>
      </c>
      <c r="W14" s="26">
        <v>1</v>
      </c>
      <c r="X14" s="26"/>
      <c r="Y14" s="26"/>
      <c r="Z14" s="26"/>
      <c r="AA14" s="26">
        <v>1</v>
      </c>
      <c r="AB14" s="26"/>
      <c r="AC14" s="26"/>
      <c r="AD14" s="20"/>
      <c r="AN14" s="28"/>
      <c r="AO14" s="29"/>
      <c r="AP14" s="29"/>
      <c r="AQ14" s="29"/>
      <c r="AR14" s="29"/>
      <c r="AS14" s="29"/>
      <c r="AT14" s="29"/>
      <c r="AU14" s="29"/>
      <c r="AV14" s="23"/>
      <c r="AW14" s="1"/>
      <c r="AX14" s="33"/>
      <c r="AY14" s="33"/>
      <c r="AZ14" s="33"/>
      <c r="BA14" s="33"/>
      <c r="BB14" s="33"/>
      <c r="BC14" s="33"/>
      <c r="BD14" s="33"/>
      <c r="BE14" s="20"/>
    </row>
    <row r="15" spans="1:57" x14ac:dyDescent="0.25">
      <c r="A15" s="1">
        <v>848</v>
      </c>
      <c r="B15" s="33"/>
      <c r="C15" s="33">
        <v>1</v>
      </c>
      <c r="D15" s="33"/>
      <c r="E15" s="33"/>
      <c r="F15" s="33"/>
      <c r="G15" s="33"/>
      <c r="H15" s="33">
        <v>1</v>
      </c>
      <c r="I15" s="33"/>
      <c r="J15" s="33"/>
      <c r="K15" s="33"/>
      <c r="L15" s="33"/>
      <c r="V15" s="42">
        <v>848</v>
      </c>
      <c r="W15" s="26">
        <v>1</v>
      </c>
      <c r="X15" s="26"/>
      <c r="Y15" s="26">
        <v>1</v>
      </c>
      <c r="Z15" s="26"/>
      <c r="AA15" s="26"/>
      <c r="AB15" s="26"/>
      <c r="AC15" s="26"/>
      <c r="AD15" s="20"/>
      <c r="AN15" s="28"/>
      <c r="AO15" s="29"/>
      <c r="AP15" s="29"/>
      <c r="AQ15" s="29"/>
      <c r="AR15" s="29"/>
      <c r="AS15" s="29"/>
      <c r="AT15" s="29"/>
      <c r="AU15" s="29"/>
      <c r="AV15" s="23"/>
      <c r="AW15" s="1"/>
      <c r="AX15" s="33"/>
      <c r="AY15" s="33"/>
      <c r="AZ15" s="33"/>
      <c r="BA15" s="33"/>
      <c r="BB15" s="33"/>
      <c r="BC15" s="33"/>
      <c r="BD15" s="33"/>
      <c r="BE15" s="20"/>
    </row>
    <row r="16" spans="1:57" x14ac:dyDescent="0.25">
      <c r="A16" s="1">
        <v>849</v>
      </c>
      <c r="B16" s="33"/>
      <c r="C16" s="33">
        <v>1</v>
      </c>
      <c r="D16" s="33"/>
      <c r="E16" s="33"/>
      <c r="F16" s="33"/>
      <c r="G16" s="33"/>
      <c r="H16" s="33">
        <v>1</v>
      </c>
      <c r="I16" s="33"/>
      <c r="J16" s="33"/>
      <c r="K16" s="33"/>
      <c r="L16" s="33"/>
      <c r="V16" s="42">
        <v>849</v>
      </c>
      <c r="W16" s="26">
        <v>1</v>
      </c>
      <c r="X16" s="26"/>
      <c r="Y16" s="26">
        <v>1</v>
      </c>
      <c r="Z16" s="26"/>
      <c r="AA16" s="26"/>
      <c r="AB16" s="26"/>
      <c r="AC16" s="26"/>
      <c r="AD16" s="20"/>
      <c r="AN16" s="28"/>
      <c r="AO16" s="29"/>
      <c r="AP16" s="29"/>
      <c r="AQ16" s="29"/>
      <c r="AR16" s="29"/>
      <c r="AS16" s="29"/>
      <c r="AT16" s="29"/>
      <c r="AU16" s="29"/>
      <c r="AV16" s="23"/>
      <c r="AW16" s="1"/>
      <c r="AX16" s="33"/>
      <c r="AY16" s="33"/>
      <c r="AZ16" s="33"/>
      <c r="BA16" s="33"/>
      <c r="BB16" s="33"/>
      <c r="BC16" s="33"/>
      <c r="BD16" s="33"/>
      <c r="BE16" s="20"/>
    </row>
    <row r="17" spans="1:57" x14ac:dyDescent="0.25">
      <c r="A17" s="1">
        <v>850</v>
      </c>
      <c r="B17" s="33"/>
      <c r="C17" s="33">
        <v>1</v>
      </c>
      <c r="D17" s="33"/>
      <c r="E17" s="33"/>
      <c r="F17" s="33"/>
      <c r="G17" s="33"/>
      <c r="H17" s="33">
        <v>1</v>
      </c>
      <c r="I17" s="33"/>
      <c r="J17" s="33"/>
      <c r="K17" s="33"/>
      <c r="L17" s="33"/>
      <c r="V17" s="42">
        <v>850</v>
      </c>
      <c r="W17" s="26">
        <v>1</v>
      </c>
      <c r="X17" s="26"/>
      <c r="Y17" s="26">
        <v>1</v>
      </c>
      <c r="Z17" s="26"/>
      <c r="AA17" s="26"/>
      <c r="AB17" s="26"/>
      <c r="AC17" s="26"/>
      <c r="AD17" s="20"/>
      <c r="AN17" s="28"/>
      <c r="AO17" s="29"/>
      <c r="AP17" s="29"/>
      <c r="AQ17" s="29"/>
      <c r="AR17" s="29"/>
      <c r="AS17" s="29"/>
      <c r="AT17" s="29"/>
      <c r="AU17" s="29"/>
      <c r="AV17" s="23"/>
      <c r="AW17" s="1"/>
      <c r="AX17" s="33"/>
      <c r="AY17" s="33"/>
      <c r="AZ17" s="33"/>
      <c r="BA17" s="33"/>
      <c r="BB17" s="33"/>
      <c r="BC17" s="33"/>
      <c r="BD17" s="33"/>
      <c r="BE17" s="20"/>
    </row>
    <row r="18" spans="1:57" x14ac:dyDescent="0.25">
      <c r="A18" s="1" t="s">
        <v>376</v>
      </c>
      <c r="B18" s="33"/>
      <c r="C18" s="33"/>
      <c r="D18" s="33">
        <v>0</v>
      </c>
      <c r="E18" s="33"/>
      <c r="F18" s="33"/>
      <c r="G18" s="33"/>
      <c r="H18" s="33">
        <v>0</v>
      </c>
      <c r="I18" s="33"/>
      <c r="J18" s="33"/>
      <c r="K18" s="33"/>
      <c r="L18" s="33"/>
      <c r="V18" s="42"/>
      <c r="W18" s="26"/>
      <c r="X18" s="26"/>
      <c r="Y18" s="26"/>
      <c r="Z18" s="26"/>
      <c r="AA18" s="26"/>
      <c r="AB18" s="26"/>
      <c r="AC18" s="26"/>
      <c r="AD18" s="20"/>
      <c r="AN18" s="28"/>
      <c r="AO18" s="29"/>
      <c r="AP18" s="29"/>
      <c r="AQ18" s="29"/>
      <c r="AR18" s="29"/>
      <c r="AS18" s="29"/>
      <c r="AT18" s="29"/>
      <c r="AU18" s="29"/>
      <c r="AV18" s="23"/>
      <c r="AW18" s="1"/>
      <c r="AX18" s="33"/>
      <c r="AY18" s="33"/>
      <c r="AZ18" s="33"/>
      <c r="BA18" s="33"/>
      <c r="BB18" s="33"/>
      <c r="BC18" s="33"/>
      <c r="BD18" s="33"/>
      <c r="BE18" s="20"/>
    </row>
    <row r="19" spans="1:57" x14ac:dyDescent="0.25">
      <c r="A19" s="1" t="s">
        <v>377</v>
      </c>
      <c r="B19" s="33"/>
      <c r="C19" s="33">
        <v>1</v>
      </c>
      <c r="D19" s="33"/>
      <c r="E19" s="33"/>
      <c r="F19" s="33"/>
      <c r="G19" s="33"/>
      <c r="H19" s="33">
        <v>1</v>
      </c>
      <c r="I19" s="33"/>
      <c r="J19" s="33"/>
      <c r="K19" s="33"/>
      <c r="L19" s="33"/>
      <c r="V19" s="42" t="s">
        <v>377</v>
      </c>
      <c r="W19" s="26">
        <v>1</v>
      </c>
      <c r="X19" s="26"/>
      <c r="Y19" s="26">
        <v>1</v>
      </c>
      <c r="Z19" s="26"/>
      <c r="AA19" s="26"/>
      <c r="AB19" s="26"/>
      <c r="AC19" s="26"/>
      <c r="AD19" s="20"/>
      <c r="AN19" s="28"/>
      <c r="AO19" s="29"/>
      <c r="AP19" s="29"/>
      <c r="AQ19" s="29"/>
      <c r="AR19" s="29"/>
      <c r="AS19" s="29"/>
      <c r="AT19" s="29"/>
      <c r="AU19" s="29"/>
      <c r="AV19" s="23"/>
      <c r="AW19" s="1"/>
      <c r="AX19" s="33"/>
      <c r="AY19" s="33"/>
      <c r="AZ19" s="33"/>
      <c r="BA19" s="33"/>
      <c r="BB19" s="33"/>
      <c r="BC19" s="33"/>
      <c r="BD19" s="33"/>
      <c r="BE19" s="20"/>
    </row>
    <row r="20" spans="1:57" x14ac:dyDescent="0.25">
      <c r="A20" s="1" t="s">
        <v>481</v>
      </c>
      <c r="B20" s="33"/>
      <c r="C20" s="33">
        <v>1</v>
      </c>
      <c r="D20" s="33"/>
      <c r="E20" s="33"/>
      <c r="F20" s="33"/>
      <c r="G20" s="33"/>
      <c r="H20" s="33">
        <v>1</v>
      </c>
      <c r="I20" s="33"/>
      <c r="J20" s="33"/>
      <c r="K20" s="33"/>
      <c r="L20" s="33"/>
      <c r="V20" s="42" t="s">
        <v>481</v>
      </c>
      <c r="W20" s="26">
        <v>1</v>
      </c>
      <c r="X20" s="26"/>
      <c r="Y20" s="26">
        <v>1</v>
      </c>
      <c r="Z20" s="26"/>
      <c r="AA20" s="26"/>
      <c r="AB20" s="26"/>
      <c r="AC20" s="26"/>
      <c r="AD20" s="20"/>
      <c r="AN20" s="28"/>
      <c r="AO20" s="29"/>
      <c r="AP20" s="29"/>
      <c r="AQ20" s="29"/>
      <c r="AR20" s="29"/>
      <c r="AS20" s="29"/>
      <c r="AT20" s="29"/>
      <c r="AU20" s="29"/>
      <c r="AV20" s="23"/>
      <c r="AW20" s="1"/>
      <c r="AX20" s="33"/>
      <c r="AY20" s="33"/>
      <c r="AZ20" s="33"/>
      <c r="BA20" s="33"/>
      <c r="BB20" s="33"/>
      <c r="BC20" s="33"/>
      <c r="BD20" s="33"/>
      <c r="BE20" s="20"/>
    </row>
    <row r="21" spans="1:57" x14ac:dyDescent="0.25">
      <c r="A21" s="1">
        <v>854</v>
      </c>
      <c r="B21" s="33"/>
      <c r="C21" s="33">
        <v>1</v>
      </c>
      <c r="D21" s="33"/>
      <c r="E21" s="33"/>
      <c r="F21" s="33"/>
      <c r="G21" s="33"/>
      <c r="H21" s="33">
        <v>1</v>
      </c>
      <c r="I21" s="33"/>
      <c r="J21" s="33"/>
      <c r="K21" s="33"/>
      <c r="L21" s="33"/>
      <c r="V21" s="42">
        <v>854</v>
      </c>
      <c r="W21" s="26">
        <v>1</v>
      </c>
      <c r="X21" s="26"/>
      <c r="Y21" s="26">
        <v>1</v>
      </c>
      <c r="Z21" s="26"/>
      <c r="AA21" s="26"/>
      <c r="AB21" s="26"/>
      <c r="AC21" s="26"/>
      <c r="AD21" s="20"/>
      <c r="AN21" s="28"/>
      <c r="AO21" s="29"/>
      <c r="AP21" s="29"/>
      <c r="AQ21" s="29"/>
      <c r="AR21" s="29"/>
      <c r="AS21" s="29"/>
      <c r="AT21" s="29"/>
      <c r="AU21" s="29"/>
      <c r="AV21" s="23"/>
      <c r="AW21" s="1"/>
      <c r="AX21" s="33"/>
      <c r="AY21" s="33"/>
      <c r="AZ21" s="33"/>
      <c r="BA21" s="33"/>
      <c r="BB21" s="33"/>
      <c r="BC21" s="33"/>
      <c r="BD21" s="33"/>
      <c r="BE21" s="20"/>
    </row>
    <row r="22" spans="1:57" x14ac:dyDescent="0.25">
      <c r="A22" s="1">
        <v>855</v>
      </c>
      <c r="B22" s="33"/>
      <c r="C22" s="33">
        <v>1</v>
      </c>
      <c r="D22" s="33"/>
      <c r="E22" s="33"/>
      <c r="F22" s="33"/>
      <c r="G22" s="33"/>
      <c r="H22" s="33">
        <v>1</v>
      </c>
      <c r="I22" s="33"/>
      <c r="J22" s="33"/>
      <c r="K22" s="33"/>
      <c r="L22" s="33"/>
      <c r="V22" s="42">
        <v>855</v>
      </c>
      <c r="W22" s="26">
        <v>1</v>
      </c>
      <c r="X22" s="26"/>
      <c r="Y22" s="26">
        <v>1</v>
      </c>
      <c r="Z22" s="26"/>
      <c r="AA22" s="26"/>
      <c r="AB22" s="26"/>
      <c r="AC22" s="26"/>
      <c r="AD22" s="20"/>
      <c r="AN22" s="28"/>
      <c r="AO22" s="29"/>
      <c r="AP22" s="29"/>
      <c r="AQ22" s="29"/>
      <c r="AR22" s="29"/>
      <c r="AS22" s="29"/>
      <c r="AT22" s="29"/>
      <c r="AU22" s="29"/>
      <c r="AV22" s="23"/>
      <c r="AW22" s="1"/>
      <c r="AX22" s="33"/>
      <c r="AY22" s="33"/>
      <c r="AZ22" s="33"/>
      <c r="BA22" s="33"/>
      <c r="BB22" s="33"/>
      <c r="BC22" s="33"/>
      <c r="BD22" s="33"/>
      <c r="BE22" s="20"/>
    </row>
    <row r="23" spans="1:57" x14ac:dyDescent="0.25">
      <c r="A23" s="1">
        <v>856</v>
      </c>
      <c r="B23" s="33"/>
      <c r="C23" s="33"/>
      <c r="D23" s="33"/>
      <c r="E23" s="33"/>
      <c r="F23" s="33">
        <v>1</v>
      </c>
      <c r="G23" s="33"/>
      <c r="H23" s="33"/>
      <c r="I23" s="33"/>
      <c r="J23" s="33">
        <v>1</v>
      </c>
      <c r="K23" s="33"/>
      <c r="L23" s="33"/>
      <c r="V23" s="42"/>
      <c r="W23" s="26"/>
      <c r="X23" s="26"/>
      <c r="Y23" s="26"/>
      <c r="Z23" s="26"/>
      <c r="AA23" s="26"/>
      <c r="AB23" s="26"/>
      <c r="AC23" s="26"/>
      <c r="AD23" s="20"/>
      <c r="AN23" s="28"/>
      <c r="AO23" s="29"/>
      <c r="AP23" s="29"/>
      <c r="AQ23" s="29"/>
      <c r="AR23" s="29"/>
      <c r="AS23" s="29"/>
      <c r="AT23" s="29"/>
      <c r="AU23" s="29"/>
      <c r="AV23" s="23"/>
      <c r="AW23" s="1" t="s">
        <v>576</v>
      </c>
      <c r="AX23" s="33">
        <v>1</v>
      </c>
      <c r="AY23" s="33"/>
      <c r="AZ23" s="33"/>
      <c r="BA23" s="33"/>
      <c r="BB23" s="33">
        <v>1</v>
      </c>
      <c r="BC23" s="33"/>
      <c r="BD23" s="33"/>
      <c r="BE23" s="20"/>
    </row>
    <row r="24" spans="1:57" x14ac:dyDescent="0.25">
      <c r="A24" s="1">
        <v>857</v>
      </c>
      <c r="B24" s="33"/>
      <c r="C24" s="33">
        <v>1</v>
      </c>
      <c r="D24" s="33"/>
      <c r="E24" s="33"/>
      <c r="F24" s="33"/>
      <c r="G24" s="33"/>
      <c r="H24" s="33"/>
      <c r="I24" s="33"/>
      <c r="J24" s="33">
        <v>1</v>
      </c>
      <c r="K24" s="33"/>
      <c r="L24" s="33"/>
      <c r="V24" s="42">
        <v>857</v>
      </c>
      <c r="W24" s="26">
        <v>1</v>
      </c>
      <c r="X24" s="26"/>
      <c r="Y24" s="26"/>
      <c r="Z24" s="26"/>
      <c r="AA24" s="26">
        <v>1</v>
      </c>
      <c r="AB24" s="26"/>
      <c r="AC24" s="26"/>
      <c r="AD24" s="20"/>
      <c r="AN24" s="28"/>
      <c r="AO24" s="29"/>
      <c r="AP24" s="29"/>
      <c r="AQ24" s="29"/>
      <c r="AR24" s="29"/>
      <c r="AS24" s="29"/>
      <c r="AT24" s="29"/>
      <c r="AU24" s="29"/>
      <c r="AV24" s="23"/>
      <c r="AW24" s="1"/>
      <c r="AX24" s="33"/>
      <c r="AY24" s="33"/>
      <c r="AZ24" s="33"/>
      <c r="BA24" s="33"/>
      <c r="BB24" s="33"/>
      <c r="BC24" s="33"/>
      <c r="BD24" s="33"/>
      <c r="BE24" s="20"/>
    </row>
    <row r="25" spans="1:57" x14ac:dyDescent="0.25">
      <c r="A25" s="1">
        <v>858</v>
      </c>
      <c r="B25" s="33"/>
      <c r="C25" s="33">
        <v>1</v>
      </c>
      <c r="D25" s="33"/>
      <c r="E25" s="33"/>
      <c r="F25" s="33"/>
      <c r="G25" s="33"/>
      <c r="H25" s="33">
        <v>1</v>
      </c>
      <c r="I25" s="33"/>
      <c r="J25" s="33"/>
      <c r="K25" s="33"/>
      <c r="L25" s="33"/>
      <c r="V25" s="42">
        <v>858</v>
      </c>
      <c r="W25" s="26">
        <v>1</v>
      </c>
      <c r="X25" s="26"/>
      <c r="Y25" s="26">
        <v>1</v>
      </c>
      <c r="Z25" s="26"/>
      <c r="AA25" s="26"/>
      <c r="AB25" s="26"/>
      <c r="AC25" s="26"/>
      <c r="AD25" s="20"/>
      <c r="AN25" s="28"/>
      <c r="AO25" s="29"/>
      <c r="AP25" s="29"/>
      <c r="AQ25" s="29"/>
      <c r="AR25" s="29"/>
      <c r="AS25" s="29"/>
      <c r="AT25" s="29"/>
      <c r="AU25" s="29"/>
      <c r="AV25" s="23"/>
      <c r="AW25" s="1"/>
      <c r="AX25" s="33"/>
      <c r="AY25" s="33"/>
      <c r="AZ25" s="33"/>
      <c r="BA25" s="33"/>
      <c r="BB25" s="33"/>
      <c r="BC25" s="33"/>
      <c r="BD25" s="33"/>
      <c r="BE25" s="20"/>
    </row>
    <row r="26" spans="1:57" x14ac:dyDescent="0.25">
      <c r="A26" s="1">
        <v>859</v>
      </c>
      <c r="B26" s="33"/>
      <c r="C26" s="33">
        <v>2</v>
      </c>
      <c r="D26" s="33"/>
      <c r="E26" s="33"/>
      <c r="F26" s="33"/>
      <c r="G26" s="33"/>
      <c r="H26" s="33">
        <v>2</v>
      </c>
      <c r="I26" s="33"/>
      <c r="J26" s="33"/>
      <c r="K26" s="33"/>
      <c r="L26" s="33"/>
      <c r="V26" s="42">
        <v>859</v>
      </c>
      <c r="W26" s="26">
        <v>2</v>
      </c>
      <c r="X26" s="26"/>
      <c r="Y26" s="26">
        <v>2</v>
      </c>
      <c r="Z26" s="26"/>
      <c r="AA26" s="26"/>
      <c r="AB26" s="26"/>
      <c r="AC26" s="26"/>
      <c r="AD26" s="20"/>
      <c r="AN26" s="28"/>
      <c r="AO26" s="29"/>
      <c r="AP26" s="29"/>
      <c r="AQ26" s="29"/>
      <c r="AR26" s="29"/>
      <c r="AS26" s="29"/>
      <c r="AT26" s="29"/>
      <c r="AU26" s="29"/>
      <c r="AV26" s="23"/>
      <c r="AW26" s="1"/>
      <c r="AX26" s="33"/>
      <c r="AY26" s="33"/>
      <c r="AZ26" s="33"/>
      <c r="BA26" s="33"/>
      <c r="BB26" s="33"/>
      <c r="BC26" s="33"/>
      <c r="BD26" s="33"/>
      <c r="BE26" s="20"/>
    </row>
    <row r="27" spans="1:57" x14ac:dyDescent="0.25">
      <c r="A27" s="8" t="s">
        <v>4</v>
      </c>
      <c r="B27" s="33">
        <f t="shared" ref="B27:L27" si="0">SUM(B4:B26)</f>
        <v>0</v>
      </c>
      <c r="C27" s="33">
        <f t="shared" si="0"/>
        <v>21</v>
      </c>
      <c r="D27" s="33">
        <f t="shared" si="0"/>
        <v>0</v>
      </c>
      <c r="E27" s="33">
        <f t="shared" si="0"/>
        <v>0</v>
      </c>
      <c r="F27" s="33">
        <f t="shared" si="0"/>
        <v>2</v>
      </c>
      <c r="G27" s="33">
        <f t="shared" si="0"/>
        <v>0</v>
      </c>
      <c r="H27" s="33">
        <f t="shared" si="0"/>
        <v>16</v>
      </c>
      <c r="I27" s="33">
        <f t="shared" si="0"/>
        <v>3</v>
      </c>
      <c r="J27" s="33">
        <f t="shared" si="0"/>
        <v>3</v>
      </c>
      <c r="K27" s="33">
        <f t="shared" si="0"/>
        <v>0</v>
      </c>
      <c r="L27" s="33">
        <f t="shared" si="0"/>
        <v>1</v>
      </c>
      <c r="N27">
        <f t="shared" ref="N27:T27" si="1">SUM(N4:N26)</f>
        <v>0</v>
      </c>
      <c r="O27">
        <f t="shared" si="1"/>
        <v>0</v>
      </c>
      <c r="P27">
        <f t="shared" si="1"/>
        <v>0</v>
      </c>
      <c r="Q27">
        <f t="shared" si="1"/>
        <v>0</v>
      </c>
      <c r="R27">
        <f t="shared" si="1"/>
        <v>0</v>
      </c>
      <c r="S27">
        <f t="shared" si="1"/>
        <v>0</v>
      </c>
      <c r="T27">
        <f t="shared" si="1"/>
        <v>0</v>
      </c>
      <c r="V27" s="28"/>
      <c r="W27" s="26">
        <f>SUM(W4:W26)</f>
        <v>21</v>
      </c>
      <c r="X27" s="26">
        <f t="shared" ref="X27:AC27" si="2">SUM(X4:X26)</f>
        <v>0</v>
      </c>
      <c r="Y27" s="26">
        <f t="shared" si="2"/>
        <v>16</v>
      </c>
      <c r="Z27" s="26">
        <f t="shared" si="2"/>
        <v>2</v>
      </c>
      <c r="AA27" s="26">
        <f t="shared" si="2"/>
        <v>2</v>
      </c>
      <c r="AB27" s="26">
        <f t="shared" si="2"/>
        <v>0</v>
      </c>
      <c r="AC27" s="26">
        <f t="shared" si="2"/>
        <v>1</v>
      </c>
      <c r="AD27" s="20">
        <f>IF(SUM(X27:AC27)=W27,W27,"Error")</f>
        <v>21</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6">
        <f t="shared" ref="AX27:BD27" si="5">SUM(AX4:AX26)</f>
        <v>2</v>
      </c>
      <c r="AY27" s="26">
        <f t="shared" si="5"/>
        <v>0</v>
      </c>
      <c r="AZ27" s="26">
        <f t="shared" si="5"/>
        <v>0</v>
      </c>
      <c r="BA27" s="26">
        <f t="shared" si="5"/>
        <v>1</v>
      </c>
      <c r="BB27" s="26">
        <f t="shared" si="5"/>
        <v>1</v>
      </c>
      <c r="BC27" s="26">
        <f t="shared" si="5"/>
        <v>0</v>
      </c>
      <c r="BD27" s="26">
        <f t="shared" si="5"/>
        <v>0</v>
      </c>
      <c r="BE27" s="20">
        <f>IF(SUM(AY27:BD27)=AX27,AX27,"Error")</f>
        <v>2</v>
      </c>
    </row>
    <row r="29" spans="1:57" x14ac:dyDescent="0.25">
      <c r="A29" t="s">
        <v>575</v>
      </c>
    </row>
    <row r="31" spans="1:57" x14ac:dyDescent="0.25">
      <c r="A31" s="48" t="s">
        <v>585</v>
      </c>
    </row>
  </sheetData>
  <mergeCells count="8">
    <mergeCell ref="AN2:AV2"/>
    <mergeCell ref="AW2:BE2"/>
    <mergeCell ref="A1:L1"/>
    <mergeCell ref="B2:F2"/>
    <mergeCell ref="G2:L2"/>
    <mergeCell ref="M2:U2"/>
    <mergeCell ref="V2:AD2"/>
    <mergeCell ref="AE2:AM2"/>
  </mergeCells>
  <hyperlinks>
    <hyperlink ref="A31" location="Discussion_Forum!A1" display="Discussion Forum" xr:uid="{B64AC7B3-933C-4A54-B8DF-417156C1F25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E29"/>
  <sheetViews>
    <sheetView workbookViewId="0">
      <selection activeCell="A29" sqref="A29"/>
    </sheetView>
  </sheetViews>
  <sheetFormatPr defaultRowHeight="15" x14ac:dyDescent="0.25"/>
  <cols>
    <col min="1" max="1" width="12.140625" customWidth="1"/>
    <col min="2" max="2" width="6" customWidth="1"/>
    <col min="3" max="4" width="6.28515625" customWidth="1"/>
    <col min="5" max="5" width="10.28515625" customWidth="1"/>
    <col min="6" max="6" width="7.7109375" customWidth="1"/>
    <col min="7" max="7" width="5.85546875" customWidth="1"/>
    <col min="8" max="8" width="5.7109375" customWidth="1"/>
    <col min="9" max="9" width="8.5703125" customWidth="1"/>
    <col min="10" max="10" width="6.7109375" customWidth="1"/>
    <col min="11" max="11" width="8" customWidth="1"/>
    <col min="13" max="13" width="12.5703125" customWidth="1"/>
    <col min="14" max="14" width="6.7109375" customWidth="1"/>
    <col min="15" max="15" width="5.7109375" customWidth="1"/>
    <col min="16" max="16" width="6.42578125" customWidth="1"/>
    <col min="18" max="18" width="6" customWidth="1"/>
    <col min="19" max="19" width="7" customWidth="1"/>
    <col min="22" max="22" width="13.42578125" customWidth="1"/>
    <col min="23" max="23" width="7.140625" customWidth="1"/>
    <col min="24" max="24" width="5.28515625" customWidth="1"/>
    <col min="25" max="25" width="6.7109375" customWidth="1"/>
    <col min="27" max="27" width="7.42578125" customWidth="1"/>
    <col min="28" max="28" width="7.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482</v>
      </c>
      <c r="B4" s="33"/>
      <c r="C4" s="33">
        <v>1</v>
      </c>
      <c r="D4" s="33"/>
      <c r="E4" s="33"/>
      <c r="F4" s="33"/>
      <c r="G4" s="30"/>
      <c r="H4" s="27">
        <v>1</v>
      </c>
      <c r="I4" s="27"/>
      <c r="J4" s="27"/>
      <c r="K4" s="27"/>
      <c r="L4" s="19"/>
      <c r="M4" s="1"/>
      <c r="N4" s="33"/>
      <c r="O4" s="33"/>
      <c r="P4" s="33"/>
      <c r="Q4" s="33"/>
      <c r="R4" s="33"/>
      <c r="S4" s="33"/>
      <c r="T4" s="33"/>
      <c r="U4" s="33"/>
      <c r="V4" s="45" t="s">
        <v>482</v>
      </c>
      <c r="W4" s="27">
        <v>1</v>
      </c>
      <c r="X4" s="27"/>
      <c r="Y4" s="27">
        <v>1</v>
      </c>
      <c r="Z4" s="27"/>
      <c r="AA4" s="27"/>
      <c r="AB4" s="27"/>
      <c r="AC4" s="27"/>
      <c r="AD4" s="19"/>
      <c r="AN4" s="37"/>
      <c r="AO4" s="38"/>
      <c r="AP4" s="38"/>
      <c r="AQ4" s="38"/>
      <c r="AR4" s="38"/>
      <c r="AS4" s="38"/>
      <c r="AT4" s="38"/>
      <c r="AU4" s="38"/>
      <c r="AV4" s="39"/>
      <c r="BE4" s="39"/>
    </row>
    <row r="5" spans="1:57" x14ac:dyDescent="0.25">
      <c r="A5" s="1">
        <v>861</v>
      </c>
      <c r="B5" s="33"/>
      <c r="C5" s="33">
        <v>1</v>
      </c>
      <c r="D5" s="33"/>
      <c r="E5" s="33"/>
      <c r="F5" s="33"/>
      <c r="G5" s="31"/>
      <c r="H5" s="26">
        <v>1</v>
      </c>
      <c r="I5" s="26"/>
      <c r="J5" s="26"/>
      <c r="K5" s="26"/>
      <c r="L5" s="20"/>
      <c r="M5" s="1"/>
      <c r="N5" s="33"/>
      <c r="O5" s="33"/>
      <c r="P5" s="33"/>
      <c r="Q5" s="33"/>
      <c r="R5" s="33"/>
      <c r="S5" s="33"/>
      <c r="T5" s="33"/>
      <c r="U5" s="33"/>
      <c r="V5" s="42">
        <v>861</v>
      </c>
      <c r="W5" s="26">
        <v>1</v>
      </c>
      <c r="X5" s="26"/>
      <c r="Y5" s="26">
        <v>1</v>
      </c>
      <c r="Z5" s="26"/>
      <c r="AA5" s="26"/>
      <c r="AB5" s="26"/>
      <c r="AC5" s="26"/>
      <c r="AD5" s="20"/>
      <c r="AN5" s="28"/>
      <c r="AO5" s="29"/>
      <c r="AP5" s="29"/>
      <c r="AQ5" s="29"/>
      <c r="AR5" s="29"/>
      <c r="AS5" s="29"/>
      <c r="AT5" s="29"/>
      <c r="AU5" s="29"/>
      <c r="AV5" s="23"/>
      <c r="BE5" s="23"/>
    </row>
    <row r="6" spans="1:57" x14ac:dyDescent="0.25">
      <c r="A6" s="1">
        <v>862</v>
      </c>
      <c r="B6" s="33"/>
      <c r="C6" s="33">
        <v>1</v>
      </c>
      <c r="D6" s="33"/>
      <c r="E6" s="33"/>
      <c r="F6" s="33"/>
      <c r="G6" s="31"/>
      <c r="H6" s="26">
        <v>1</v>
      </c>
      <c r="I6" s="26"/>
      <c r="J6" s="26"/>
      <c r="K6" s="26"/>
      <c r="L6" s="20"/>
      <c r="M6" s="1"/>
      <c r="N6" s="33"/>
      <c r="O6" s="33"/>
      <c r="P6" s="33"/>
      <c r="Q6" s="33"/>
      <c r="R6" s="33"/>
      <c r="S6" s="33"/>
      <c r="T6" s="33"/>
      <c r="U6" s="33"/>
      <c r="V6" s="42">
        <v>862</v>
      </c>
      <c r="W6" s="26">
        <v>1</v>
      </c>
      <c r="X6" s="26"/>
      <c r="Y6" s="26">
        <v>1</v>
      </c>
      <c r="Z6" s="26"/>
      <c r="AA6" s="26"/>
      <c r="AB6" s="26"/>
      <c r="AC6" s="26"/>
      <c r="AD6" s="20"/>
      <c r="AN6" s="28"/>
      <c r="AO6" s="29"/>
      <c r="AP6" s="29"/>
      <c r="AQ6" s="29"/>
      <c r="AR6" s="29"/>
      <c r="AS6" s="29"/>
      <c r="AT6" s="29"/>
      <c r="AU6" s="29"/>
      <c r="AV6" s="23"/>
      <c r="BE6" s="23"/>
    </row>
    <row r="7" spans="1:57" x14ac:dyDescent="0.25">
      <c r="A7" s="1">
        <v>863</v>
      </c>
      <c r="B7" s="33">
        <v>1</v>
      </c>
      <c r="C7" s="33"/>
      <c r="D7" s="33"/>
      <c r="E7" s="33"/>
      <c r="F7" s="33"/>
      <c r="G7" s="31"/>
      <c r="H7" s="26"/>
      <c r="I7" s="26"/>
      <c r="J7" s="26">
        <v>1</v>
      </c>
      <c r="K7" s="26"/>
      <c r="L7" s="20"/>
      <c r="M7" s="1">
        <v>863</v>
      </c>
      <c r="N7" s="33">
        <v>1</v>
      </c>
      <c r="O7" s="33"/>
      <c r="P7" s="33"/>
      <c r="Q7" s="33"/>
      <c r="R7" s="33">
        <v>1</v>
      </c>
      <c r="S7" s="33"/>
      <c r="T7" s="33"/>
      <c r="U7" s="33"/>
      <c r="V7" s="42"/>
      <c r="W7" s="26"/>
      <c r="X7" s="26"/>
      <c r="Y7" s="26"/>
      <c r="Z7" s="26"/>
      <c r="AA7" s="26"/>
      <c r="AB7" s="26"/>
      <c r="AC7" s="26"/>
      <c r="AD7" s="20"/>
      <c r="AN7" s="28"/>
      <c r="AO7" s="29"/>
      <c r="AP7" s="29"/>
      <c r="AQ7" s="29"/>
      <c r="AR7" s="29"/>
      <c r="AS7" s="29"/>
      <c r="AT7" s="29"/>
      <c r="AU7" s="29"/>
      <c r="AV7" s="23"/>
      <c r="BE7" s="23"/>
    </row>
    <row r="8" spans="1:57" x14ac:dyDescent="0.25">
      <c r="A8" s="1">
        <v>864</v>
      </c>
      <c r="B8" s="33"/>
      <c r="C8" s="33">
        <v>1</v>
      </c>
      <c r="D8" s="33"/>
      <c r="E8" s="33"/>
      <c r="F8" s="33"/>
      <c r="G8" s="31"/>
      <c r="H8" s="26">
        <v>1</v>
      </c>
      <c r="I8" s="26"/>
      <c r="J8" s="26"/>
      <c r="K8" s="26"/>
      <c r="L8" s="20"/>
      <c r="M8" s="1"/>
      <c r="N8" s="33"/>
      <c r="O8" s="33"/>
      <c r="P8" s="33"/>
      <c r="Q8" s="33"/>
      <c r="R8" s="33"/>
      <c r="S8" s="33"/>
      <c r="T8" s="33"/>
      <c r="U8" s="33"/>
      <c r="V8" s="42">
        <v>864</v>
      </c>
      <c r="W8" s="26">
        <v>1</v>
      </c>
      <c r="X8" s="26"/>
      <c r="Y8" s="26">
        <v>1</v>
      </c>
      <c r="Z8" s="26"/>
      <c r="AA8" s="26"/>
      <c r="AB8" s="26"/>
      <c r="AC8" s="26"/>
      <c r="AD8" s="20"/>
      <c r="AN8" s="28"/>
      <c r="AO8" s="29"/>
      <c r="AP8" s="29"/>
      <c r="AQ8" s="29"/>
      <c r="AR8" s="29"/>
      <c r="AS8" s="29"/>
      <c r="AT8" s="29"/>
      <c r="AU8" s="29"/>
      <c r="AV8" s="23"/>
      <c r="BE8" s="23"/>
    </row>
    <row r="9" spans="1:57" x14ac:dyDescent="0.25">
      <c r="A9" s="1">
        <v>865</v>
      </c>
      <c r="B9" s="33"/>
      <c r="C9" s="33">
        <v>1</v>
      </c>
      <c r="D9" s="33"/>
      <c r="E9" s="33"/>
      <c r="F9" s="33"/>
      <c r="G9" s="31"/>
      <c r="H9" s="26">
        <v>1</v>
      </c>
      <c r="I9" s="26"/>
      <c r="J9" s="26"/>
      <c r="K9" s="26"/>
      <c r="L9" s="20"/>
      <c r="M9" s="1"/>
      <c r="N9" s="33"/>
      <c r="O9" s="33"/>
      <c r="P9" s="33"/>
      <c r="Q9" s="33"/>
      <c r="R9" s="33"/>
      <c r="S9" s="33"/>
      <c r="T9" s="33"/>
      <c r="U9" s="33"/>
      <c r="V9" s="42">
        <v>865</v>
      </c>
      <c r="W9" s="26">
        <v>1</v>
      </c>
      <c r="X9" s="26"/>
      <c r="Y9" s="26">
        <v>1</v>
      </c>
      <c r="Z9" s="26"/>
      <c r="AA9" s="26"/>
      <c r="AB9" s="26"/>
      <c r="AC9" s="26"/>
      <c r="AD9" s="20"/>
      <c r="AN9" s="28"/>
      <c r="AO9" s="29"/>
      <c r="AP9" s="29"/>
      <c r="AQ9" s="29"/>
      <c r="AR9" s="29"/>
      <c r="AS9" s="29"/>
      <c r="AT9" s="29"/>
      <c r="AU9" s="29"/>
      <c r="AV9" s="23"/>
      <c r="BE9" s="23"/>
    </row>
    <row r="10" spans="1:57" x14ac:dyDescent="0.25">
      <c r="A10" s="1">
        <v>866</v>
      </c>
      <c r="B10" s="33"/>
      <c r="C10" s="33">
        <v>1</v>
      </c>
      <c r="D10" s="33"/>
      <c r="E10" s="33"/>
      <c r="F10" s="33"/>
      <c r="G10" s="31"/>
      <c r="H10" s="26">
        <v>1</v>
      </c>
      <c r="I10" s="26"/>
      <c r="J10" s="26"/>
      <c r="K10" s="26"/>
      <c r="L10" s="20"/>
      <c r="M10" s="1"/>
      <c r="N10" s="33"/>
      <c r="O10" s="33"/>
      <c r="P10" s="33"/>
      <c r="Q10" s="33"/>
      <c r="R10" s="33"/>
      <c r="S10" s="33"/>
      <c r="T10" s="33"/>
      <c r="U10" s="33"/>
      <c r="V10" s="42">
        <v>866</v>
      </c>
      <c r="W10" s="26">
        <v>1</v>
      </c>
      <c r="X10" s="26"/>
      <c r="Y10" s="26">
        <v>1</v>
      </c>
      <c r="Z10" s="26"/>
      <c r="AA10" s="26"/>
      <c r="AB10" s="26"/>
      <c r="AC10" s="26"/>
      <c r="AD10" s="20"/>
      <c r="AN10" s="28"/>
      <c r="AO10" s="29"/>
      <c r="AP10" s="29"/>
      <c r="AQ10" s="29"/>
      <c r="AR10" s="29"/>
      <c r="AS10" s="29"/>
      <c r="AT10" s="29"/>
      <c r="AU10" s="29"/>
      <c r="AV10" s="23"/>
      <c r="BE10" s="23"/>
    </row>
    <row r="11" spans="1:57" x14ac:dyDescent="0.25">
      <c r="A11" s="1">
        <v>867</v>
      </c>
      <c r="B11" s="33"/>
      <c r="C11" s="33">
        <v>1</v>
      </c>
      <c r="D11" s="33"/>
      <c r="E11" s="33"/>
      <c r="F11" s="33"/>
      <c r="G11" s="31"/>
      <c r="H11" s="26">
        <v>1</v>
      </c>
      <c r="I11" s="26"/>
      <c r="J11" s="26"/>
      <c r="K11" s="26"/>
      <c r="L11" s="20"/>
      <c r="M11" s="1"/>
      <c r="N11" s="33"/>
      <c r="O11" s="33"/>
      <c r="P11" s="33"/>
      <c r="Q11" s="33"/>
      <c r="R11" s="33"/>
      <c r="S11" s="33"/>
      <c r="T11" s="33"/>
      <c r="U11" s="33"/>
      <c r="V11" s="42">
        <v>867</v>
      </c>
      <c r="W11" s="26">
        <v>1</v>
      </c>
      <c r="X11" s="26"/>
      <c r="Y11" s="26">
        <v>1</v>
      </c>
      <c r="Z11" s="26"/>
      <c r="AA11" s="26"/>
      <c r="AB11" s="26"/>
      <c r="AC11" s="26"/>
      <c r="AD11" s="20"/>
      <c r="AN11" s="28"/>
      <c r="AO11" s="29"/>
      <c r="AP11" s="29"/>
      <c r="AQ11" s="29"/>
      <c r="AR11" s="29"/>
      <c r="AS11" s="29"/>
      <c r="AT11" s="29"/>
      <c r="AU11" s="29"/>
      <c r="AV11" s="23"/>
      <c r="BE11" s="23"/>
    </row>
    <row r="12" spans="1:57" x14ac:dyDescent="0.25">
      <c r="A12" s="1">
        <v>868</v>
      </c>
      <c r="B12" s="33"/>
      <c r="C12" s="33">
        <v>1</v>
      </c>
      <c r="D12" s="33"/>
      <c r="E12" s="33"/>
      <c r="F12" s="33"/>
      <c r="G12" s="31"/>
      <c r="H12" s="26">
        <v>1</v>
      </c>
      <c r="I12" s="26"/>
      <c r="J12" s="26"/>
      <c r="K12" s="26"/>
      <c r="L12" s="20"/>
      <c r="M12" s="1"/>
      <c r="N12" s="33"/>
      <c r="O12" s="33"/>
      <c r="P12" s="33"/>
      <c r="Q12" s="33"/>
      <c r="R12" s="33"/>
      <c r="S12" s="33"/>
      <c r="T12" s="33"/>
      <c r="U12" s="33"/>
      <c r="V12" s="42">
        <v>868</v>
      </c>
      <c r="W12" s="26">
        <v>1</v>
      </c>
      <c r="X12" s="26"/>
      <c r="Y12" s="26">
        <v>1</v>
      </c>
      <c r="Z12" s="26"/>
      <c r="AA12" s="26"/>
      <c r="AB12" s="26"/>
      <c r="AC12" s="26"/>
      <c r="AD12" s="20"/>
      <c r="AN12" s="28"/>
      <c r="AO12" s="29"/>
      <c r="AP12" s="29"/>
      <c r="AQ12" s="29"/>
      <c r="AR12" s="29"/>
      <c r="AS12" s="29"/>
      <c r="AT12" s="29"/>
      <c r="AU12" s="29"/>
      <c r="AV12" s="23"/>
      <c r="BE12" s="23"/>
    </row>
    <row r="13" spans="1:57" x14ac:dyDescent="0.25">
      <c r="A13" s="1">
        <v>869</v>
      </c>
      <c r="B13" s="33"/>
      <c r="C13" s="33">
        <v>1</v>
      </c>
      <c r="D13" s="33"/>
      <c r="E13" s="33"/>
      <c r="F13" s="33"/>
      <c r="G13" s="31"/>
      <c r="H13" s="26">
        <v>1</v>
      </c>
      <c r="I13" s="26"/>
      <c r="J13" s="26"/>
      <c r="K13" s="26"/>
      <c r="L13" s="20"/>
      <c r="M13" s="1"/>
      <c r="N13" s="33"/>
      <c r="O13" s="33"/>
      <c r="P13" s="33"/>
      <c r="Q13" s="33"/>
      <c r="R13" s="33"/>
      <c r="S13" s="33"/>
      <c r="T13" s="33"/>
      <c r="U13" s="33"/>
      <c r="V13" s="42">
        <v>869</v>
      </c>
      <c r="W13" s="26">
        <v>1</v>
      </c>
      <c r="X13" s="26"/>
      <c r="Y13" s="26">
        <v>1</v>
      </c>
      <c r="Z13" s="26"/>
      <c r="AA13" s="26"/>
      <c r="AB13" s="26"/>
      <c r="AC13" s="26"/>
      <c r="AD13" s="20"/>
      <c r="AN13" s="28"/>
      <c r="AO13" s="29"/>
      <c r="AP13" s="29"/>
      <c r="AQ13" s="29"/>
      <c r="AR13" s="29"/>
      <c r="AS13" s="29"/>
      <c r="AT13" s="29"/>
      <c r="AU13" s="29"/>
      <c r="AV13" s="23"/>
      <c r="BE13" s="23"/>
    </row>
    <row r="14" spans="1:57" x14ac:dyDescent="0.25">
      <c r="A14" s="1">
        <v>870</v>
      </c>
      <c r="B14" s="33"/>
      <c r="C14" s="33">
        <v>1</v>
      </c>
      <c r="D14" s="33"/>
      <c r="E14" s="33"/>
      <c r="F14" s="33"/>
      <c r="G14" s="31"/>
      <c r="H14" s="26">
        <v>1</v>
      </c>
      <c r="I14" s="26"/>
      <c r="J14" s="26"/>
      <c r="K14" s="26"/>
      <c r="L14" s="20"/>
      <c r="M14" s="1"/>
      <c r="N14" s="33"/>
      <c r="O14" s="33"/>
      <c r="P14" s="33"/>
      <c r="Q14" s="33"/>
      <c r="R14" s="33"/>
      <c r="S14" s="33"/>
      <c r="T14" s="33"/>
      <c r="U14" s="33"/>
      <c r="V14" s="42">
        <v>870</v>
      </c>
      <c r="W14" s="26">
        <v>1</v>
      </c>
      <c r="X14" s="26"/>
      <c r="Y14" s="26">
        <v>1</v>
      </c>
      <c r="Z14" s="26"/>
      <c r="AA14" s="26"/>
      <c r="AB14" s="26"/>
      <c r="AC14" s="26"/>
      <c r="AD14" s="20"/>
      <c r="AN14" s="28"/>
      <c r="AO14" s="29"/>
      <c r="AP14" s="29"/>
      <c r="AQ14" s="29"/>
      <c r="AR14" s="29"/>
      <c r="AS14" s="29"/>
      <c r="AT14" s="29"/>
      <c r="AU14" s="29"/>
      <c r="AV14" s="23"/>
      <c r="BE14" s="23"/>
    </row>
    <row r="15" spans="1:57" x14ac:dyDescent="0.25">
      <c r="A15" s="1">
        <v>871</v>
      </c>
      <c r="B15" s="33"/>
      <c r="C15" s="33">
        <v>1</v>
      </c>
      <c r="D15" s="33"/>
      <c r="E15" s="33"/>
      <c r="F15" s="33"/>
      <c r="G15" s="31"/>
      <c r="H15" s="26">
        <v>1</v>
      </c>
      <c r="I15" s="26"/>
      <c r="J15" s="26"/>
      <c r="K15" s="26"/>
      <c r="L15" s="20"/>
      <c r="M15" s="1"/>
      <c r="N15" s="33"/>
      <c r="O15" s="33"/>
      <c r="P15" s="33"/>
      <c r="Q15" s="33"/>
      <c r="R15" s="33"/>
      <c r="S15" s="33"/>
      <c r="T15" s="33"/>
      <c r="U15" s="33"/>
      <c r="V15" s="42">
        <v>871</v>
      </c>
      <c r="W15" s="26">
        <v>1</v>
      </c>
      <c r="X15" s="26"/>
      <c r="Y15" s="26">
        <v>1</v>
      </c>
      <c r="Z15" s="26"/>
      <c r="AA15" s="26"/>
      <c r="AB15" s="26"/>
      <c r="AC15" s="26"/>
      <c r="AD15" s="20"/>
      <c r="AN15" s="28"/>
      <c r="AO15" s="29"/>
      <c r="AP15" s="29"/>
      <c r="AQ15" s="29"/>
      <c r="AR15" s="29"/>
      <c r="AS15" s="29"/>
      <c r="AT15" s="29"/>
      <c r="AU15" s="29"/>
      <c r="AV15" s="23"/>
      <c r="BE15" s="23"/>
    </row>
    <row r="16" spans="1:57" x14ac:dyDescent="0.25">
      <c r="A16" s="1">
        <v>872</v>
      </c>
      <c r="B16" s="33"/>
      <c r="C16" s="33">
        <v>1</v>
      </c>
      <c r="D16" s="33"/>
      <c r="E16" s="33"/>
      <c r="F16" s="33"/>
      <c r="G16" s="31"/>
      <c r="H16" s="26">
        <v>1</v>
      </c>
      <c r="I16" s="26"/>
      <c r="J16" s="26"/>
      <c r="K16" s="26"/>
      <c r="L16" s="20"/>
      <c r="M16" s="1"/>
      <c r="N16" s="33"/>
      <c r="O16" s="33"/>
      <c r="P16" s="33"/>
      <c r="Q16" s="33"/>
      <c r="R16" s="33"/>
      <c r="S16" s="33"/>
      <c r="T16" s="33"/>
      <c r="U16" s="33"/>
      <c r="V16" s="42">
        <v>872</v>
      </c>
      <c r="W16" s="26">
        <v>1</v>
      </c>
      <c r="X16" s="26"/>
      <c r="Y16" s="26">
        <v>1</v>
      </c>
      <c r="Z16" s="26"/>
      <c r="AA16" s="26"/>
      <c r="AB16" s="26"/>
      <c r="AC16" s="26"/>
      <c r="AD16" s="20"/>
      <c r="AN16" s="28"/>
      <c r="AO16" s="29"/>
      <c r="AP16" s="29"/>
      <c r="AQ16" s="29"/>
      <c r="AR16" s="29"/>
      <c r="AS16" s="29"/>
      <c r="AT16" s="29"/>
      <c r="AU16" s="29"/>
      <c r="AV16" s="23"/>
      <c r="BE16" s="23"/>
    </row>
    <row r="17" spans="1:57" x14ac:dyDescent="0.25">
      <c r="A17" s="1">
        <v>873</v>
      </c>
      <c r="B17" s="33">
        <v>1</v>
      </c>
      <c r="C17" s="33"/>
      <c r="D17" s="33"/>
      <c r="E17" s="33"/>
      <c r="F17" s="33"/>
      <c r="G17" s="31"/>
      <c r="H17" s="26">
        <v>1</v>
      </c>
      <c r="I17" s="26"/>
      <c r="J17" s="26"/>
      <c r="K17" s="26"/>
      <c r="L17" s="20"/>
      <c r="M17" s="1">
        <v>873</v>
      </c>
      <c r="N17" s="33">
        <v>1</v>
      </c>
      <c r="O17" s="33"/>
      <c r="P17" s="33">
        <v>1</v>
      </c>
      <c r="Q17" s="33"/>
      <c r="R17" s="33"/>
      <c r="S17" s="33"/>
      <c r="T17" s="33"/>
      <c r="U17" s="33"/>
      <c r="V17" s="42"/>
      <c r="W17" s="26"/>
      <c r="X17" s="26"/>
      <c r="Y17" s="26"/>
      <c r="Z17" s="26"/>
      <c r="AA17" s="26"/>
      <c r="AB17" s="26"/>
      <c r="AC17" s="26"/>
      <c r="AD17" s="20"/>
      <c r="AN17" s="28"/>
      <c r="AO17" s="29"/>
      <c r="AP17" s="29"/>
      <c r="AQ17" s="29"/>
      <c r="AR17" s="29"/>
      <c r="AS17" s="29"/>
      <c r="AT17" s="29"/>
      <c r="AU17" s="29"/>
      <c r="AV17" s="23"/>
      <c r="BE17" s="23"/>
    </row>
    <row r="18" spans="1:57" x14ac:dyDescent="0.25">
      <c r="A18" s="1">
        <v>874</v>
      </c>
      <c r="B18" s="33">
        <v>1</v>
      </c>
      <c r="C18" s="33"/>
      <c r="D18" s="33"/>
      <c r="E18" s="33"/>
      <c r="F18" s="33"/>
      <c r="G18" s="31"/>
      <c r="H18" s="26">
        <v>1</v>
      </c>
      <c r="I18" s="26"/>
      <c r="J18" s="26"/>
      <c r="K18" s="26"/>
      <c r="L18" s="20"/>
      <c r="M18" s="1">
        <v>874</v>
      </c>
      <c r="N18" s="33">
        <v>1</v>
      </c>
      <c r="O18" s="33"/>
      <c r="P18" s="33">
        <v>1</v>
      </c>
      <c r="Q18" s="33"/>
      <c r="R18" s="33"/>
      <c r="S18" s="33"/>
      <c r="T18" s="33"/>
      <c r="U18" s="33"/>
      <c r="V18" s="42"/>
      <c r="W18" s="26"/>
      <c r="X18" s="26"/>
      <c r="Y18" s="26"/>
      <c r="Z18" s="26"/>
      <c r="AA18" s="26"/>
      <c r="AB18" s="26"/>
      <c r="AC18" s="26"/>
      <c r="AD18" s="20"/>
      <c r="AN18" s="28"/>
      <c r="AO18" s="29"/>
      <c r="AP18" s="29"/>
      <c r="AQ18" s="29"/>
      <c r="AR18" s="29"/>
      <c r="AS18" s="29"/>
      <c r="AT18" s="29"/>
      <c r="AU18" s="29"/>
      <c r="AV18" s="23"/>
      <c r="BE18" s="23"/>
    </row>
    <row r="19" spans="1:57" x14ac:dyDescent="0.25">
      <c r="A19" s="1">
        <v>875</v>
      </c>
      <c r="B19" s="33"/>
      <c r="C19" s="33">
        <v>1</v>
      </c>
      <c r="D19" s="33"/>
      <c r="E19" s="33"/>
      <c r="F19" s="33"/>
      <c r="G19" s="31"/>
      <c r="H19" s="26">
        <v>1</v>
      </c>
      <c r="I19" s="26"/>
      <c r="J19" s="26"/>
      <c r="K19" s="26"/>
      <c r="L19" s="20"/>
      <c r="M19" s="1"/>
      <c r="N19" s="33"/>
      <c r="O19" s="33"/>
      <c r="P19" s="33"/>
      <c r="Q19" s="33"/>
      <c r="R19" s="33"/>
      <c r="S19" s="33"/>
      <c r="T19" s="33"/>
      <c r="U19" s="33"/>
      <c r="V19" s="42">
        <v>875</v>
      </c>
      <c r="W19" s="26">
        <v>1</v>
      </c>
      <c r="X19" s="26"/>
      <c r="Y19" s="26">
        <v>1</v>
      </c>
      <c r="Z19" s="26"/>
      <c r="AA19" s="26"/>
      <c r="AB19" s="26"/>
      <c r="AC19" s="26"/>
      <c r="AD19" s="20"/>
      <c r="AN19" s="28"/>
      <c r="AO19" s="29"/>
      <c r="AP19" s="29"/>
      <c r="AQ19" s="29"/>
      <c r="AR19" s="29"/>
      <c r="AS19" s="29"/>
      <c r="AT19" s="29"/>
      <c r="AU19" s="29"/>
      <c r="AV19" s="23"/>
      <c r="BE19" s="23"/>
    </row>
    <row r="20" spans="1:57" x14ac:dyDescent="0.25">
      <c r="A20" s="1">
        <v>876</v>
      </c>
      <c r="B20" s="33"/>
      <c r="C20" s="33">
        <v>1</v>
      </c>
      <c r="D20" s="33"/>
      <c r="E20" s="33"/>
      <c r="F20" s="33"/>
      <c r="G20" s="31"/>
      <c r="H20" s="26">
        <v>1</v>
      </c>
      <c r="I20" s="26"/>
      <c r="J20" s="26"/>
      <c r="K20" s="26"/>
      <c r="L20" s="20"/>
      <c r="M20" s="1"/>
      <c r="N20" s="33"/>
      <c r="O20" s="33"/>
      <c r="P20" s="33"/>
      <c r="Q20" s="33"/>
      <c r="R20" s="33"/>
      <c r="S20" s="33"/>
      <c r="T20" s="33"/>
      <c r="U20" s="33"/>
      <c r="V20" s="42">
        <v>876</v>
      </c>
      <c r="W20" s="26">
        <v>1</v>
      </c>
      <c r="X20" s="26"/>
      <c r="Y20" s="26">
        <v>1</v>
      </c>
      <c r="Z20" s="26"/>
      <c r="AA20" s="26"/>
      <c r="AB20" s="26"/>
      <c r="AC20" s="26"/>
      <c r="AD20" s="20"/>
      <c r="AN20" s="28"/>
      <c r="AO20" s="29"/>
      <c r="AP20" s="29"/>
      <c r="AQ20" s="29"/>
      <c r="AR20" s="29"/>
      <c r="AS20" s="29"/>
      <c r="AT20" s="29"/>
      <c r="AU20" s="29"/>
      <c r="AV20" s="23"/>
      <c r="BE20" s="23"/>
    </row>
    <row r="21" spans="1:57" x14ac:dyDescent="0.25">
      <c r="A21" s="1">
        <v>877</v>
      </c>
      <c r="B21" s="33"/>
      <c r="C21" s="33">
        <v>1</v>
      </c>
      <c r="D21" s="33"/>
      <c r="E21" s="33"/>
      <c r="F21" s="33"/>
      <c r="G21" s="31"/>
      <c r="H21" s="26">
        <v>1</v>
      </c>
      <c r="I21" s="26"/>
      <c r="J21" s="26"/>
      <c r="K21" s="26"/>
      <c r="L21" s="20"/>
      <c r="M21" s="1"/>
      <c r="N21" s="33"/>
      <c r="O21" s="33"/>
      <c r="P21" s="33"/>
      <c r="Q21" s="33"/>
      <c r="R21" s="33"/>
      <c r="S21" s="33"/>
      <c r="T21" s="33"/>
      <c r="U21" s="33"/>
      <c r="V21" s="42">
        <v>877</v>
      </c>
      <c r="W21" s="26">
        <v>1</v>
      </c>
      <c r="X21" s="26"/>
      <c r="Y21" s="26">
        <v>1</v>
      </c>
      <c r="Z21" s="26"/>
      <c r="AA21" s="26"/>
      <c r="AB21" s="26"/>
      <c r="AC21" s="26"/>
      <c r="AD21" s="20"/>
      <c r="AN21" s="28"/>
      <c r="AO21" s="29"/>
      <c r="AP21" s="29"/>
      <c r="AQ21" s="29"/>
      <c r="AR21" s="29"/>
      <c r="AS21" s="29"/>
      <c r="AT21" s="29"/>
      <c r="AU21" s="29"/>
      <c r="AV21" s="23"/>
      <c r="BE21" s="23"/>
    </row>
    <row r="22" spans="1:57" x14ac:dyDescent="0.25">
      <c r="A22" s="1">
        <v>878</v>
      </c>
      <c r="B22" s="33"/>
      <c r="C22" s="33">
        <v>1</v>
      </c>
      <c r="D22" s="33"/>
      <c r="E22" s="33"/>
      <c r="F22" s="33"/>
      <c r="G22" s="31"/>
      <c r="H22" s="26">
        <v>1</v>
      </c>
      <c r="I22" s="26"/>
      <c r="J22" s="26"/>
      <c r="K22" s="26"/>
      <c r="L22" s="20"/>
      <c r="M22" s="1"/>
      <c r="N22" s="33"/>
      <c r="O22" s="33"/>
      <c r="P22" s="33"/>
      <c r="Q22" s="33"/>
      <c r="R22" s="33"/>
      <c r="S22" s="33"/>
      <c r="T22" s="33"/>
      <c r="U22" s="33"/>
      <c r="V22" s="42">
        <v>878</v>
      </c>
      <c r="W22" s="26">
        <v>1</v>
      </c>
      <c r="X22" s="26"/>
      <c r="Y22" s="26">
        <v>1</v>
      </c>
      <c r="Z22" s="26"/>
      <c r="AA22" s="26"/>
      <c r="AB22" s="26"/>
      <c r="AC22" s="26"/>
      <c r="AD22" s="20"/>
      <c r="AN22" s="28"/>
      <c r="AO22" s="29"/>
      <c r="AP22" s="29"/>
      <c r="AQ22" s="29"/>
      <c r="AR22" s="29"/>
      <c r="AS22" s="29"/>
      <c r="AT22" s="29"/>
      <c r="AU22" s="29"/>
      <c r="AV22" s="23"/>
      <c r="BE22" s="23"/>
    </row>
    <row r="23" spans="1:57" x14ac:dyDescent="0.25">
      <c r="A23" s="1">
        <v>879</v>
      </c>
      <c r="B23" s="33"/>
      <c r="C23" s="33">
        <v>1</v>
      </c>
      <c r="D23" s="33"/>
      <c r="E23" s="33"/>
      <c r="F23" s="33"/>
      <c r="G23" s="31"/>
      <c r="H23" s="26">
        <v>1</v>
      </c>
      <c r="I23" s="26"/>
      <c r="J23" s="26"/>
      <c r="K23" s="26"/>
      <c r="L23" s="20"/>
      <c r="M23" s="1"/>
      <c r="N23" s="33"/>
      <c r="O23" s="33"/>
      <c r="P23" s="33"/>
      <c r="Q23" s="33"/>
      <c r="R23" s="33"/>
      <c r="S23" s="33"/>
      <c r="T23" s="33"/>
      <c r="U23" s="33"/>
      <c r="V23" s="42">
        <v>879</v>
      </c>
      <c r="W23" s="26">
        <v>1</v>
      </c>
      <c r="X23" s="26"/>
      <c r="Y23" s="26">
        <v>1</v>
      </c>
      <c r="Z23" s="26"/>
      <c r="AA23" s="26"/>
      <c r="AB23" s="26"/>
      <c r="AC23" s="26"/>
      <c r="AD23" s="20"/>
      <c r="AN23" s="28"/>
      <c r="AO23" s="29"/>
      <c r="AP23" s="29"/>
      <c r="AQ23" s="29"/>
      <c r="AR23" s="29"/>
      <c r="AS23" s="29"/>
      <c r="AT23" s="29"/>
      <c r="AU23" s="29"/>
      <c r="AV23" s="23"/>
      <c r="BE23" s="23"/>
    </row>
    <row r="24" spans="1:57" x14ac:dyDescent="0.25">
      <c r="A24" s="1">
        <v>880</v>
      </c>
      <c r="B24" s="33"/>
      <c r="C24" s="33">
        <v>1</v>
      </c>
      <c r="D24" s="33"/>
      <c r="E24" s="33"/>
      <c r="F24" s="33"/>
      <c r="G24" s="31"/>
      <c r="H24" s="26">
        <v>1</v>
      </c>
      <c r="I24" s="26"/>
      <c r="J24" s="26"/>
      <c r="K24" s="26"/>
      <c r="L24" s="20"/>
      <c r="M24" s="1"/>
      <c r="N24" s="33"/>
      <c r="O24" s="33"/>
      <c r="P24" s="33"/>
      <c r="Q24" s="33"/>
      <c r="R24" s="33"/>
      <c r="S24" s="33"/>
      <c r="T24" s="33"/>
      <c r="U24" s="33"/>
      <c r="V24" s="42">
        <v>880</v>
      </c>
      <c r="W24" s="26">
        <v>1</v>
      </c>
      <c r="X24" s="26"/>
      <c r="Y24" s="26">
        <v>1</v>
      </c>
      <c r="Z24" s="26"/>
      <c r="AA24" s="26"/>
      <c r="AB24" s="26"/>
      <c r="AC24" s="26"/>
      <c r="AD24" s="20"/>
      <c r="AN24" s="28"/>
      <c r="AO24" s="29"/>
      <c r="AP24" s="29"/>
      <c r="AQ24" s="29"/>
      <c r="AR24" s="29"/>
      <c r="AS24" s="29"/>
      <c r="AT24" s="29"/>
      <c r="AU24" s="29"/>
      <c r="AV24" s="23"/>
      <c r="BE24" s="23"/>
    </row>
    <row r="25" spans="1:57" x14ac:dyDescent="0.25">
      <c r="A25" s="1">
        <v>881</v>
      </c>
      <c r="B25" s="33"/>
      <c r="C25" s="33">
        <v>1</v>
      </c>
      <c r="D25" s="33"/>
      <c r="E25" s="33"/>
      <c r="F25" s="33"/>
      <c r="G25" s="31"/>
      <c r="H25" s="26"/>
      <c r="I25" s="26"/>
      <c r="J25" s="26"/>
      <c r="K25" s="26">
        <v>1</v>
      </c>
      <c r="L25" s="20"/>
      <c r="M25" s="1"/>
      <c r="N25" s="33"/>
      <c r="O25" s="33"/>
      <c r="P25" s="33"/>
      <c r="Q25" s="33"/>
      <c r="R25" s="33"/>
      <c r="S25" s="33"/>
      <c r="T25" s="33"/>
      <c r="U25" s="33"/>
      <c r="V25" s="42">
        <v>881</v>
      </c>
      <c r="W25" s="26">
        <v>1</v>
      </c>
      <c r="X25" s="26"/>
      <c r="Y25" s="26"/>
      <c r="Z25" s="26"/>
      <c r="AA25" s="26"/>
      <c r="AB25" s="26">
        <v>1</v>
      </c>
      <c r="AC25" s="26"/>
      <c r="AD25" s="20"/>
      <c r="AN25" s="28"/>
      <c r="AO25" s="29"/>
      <c r="AP25" s="29"/>
      <c r="AQ25" s="29"/>
      <c r="AR25" s="29"/>
      <c r="AS25" s="29"/>
      <c r="AT25" s="29"/>
      <c r="AU25" s="29"/>
      <c r="AV25" s="23"/>
      <c r="BE25" s="23"/>
    </row>
    <row r="26" spans="1:57" x14ac:dyDescent="0.25">
      <c r="A26" s="1">
        <v>882</v>
      </c>
      <c r="B26" s="33"/>
      <c r="C26" s="33">
        <v>1</v>
      </c>
      <c r="D26" s="33"/>
      <c r="E26" s="33"/>
      <c r="F26" s="33"/>
      <c r="G26" s="31"/>
      <c r="H26" s="26">
        <v>1</v>
      </c>
      <c r="I26" s="26"/>
      <c r="J26" s="26"/>
      <c r="K26" s="26"/>
      <c r="L26" s="20"/>
      <c r="M26" s="1"/>
      <c r="N26" s="33"/>
      <c r="O26" s="33"/>
      <c r="P26" s="33"/>
      <c r="Q26" s="33"/>
      <c r="R26" s="33"/>
      <c r="S26" s="33"/>
      <c r="T26" s="33"/>
      <c r="U26" s="33"/>
      <c r="V26" s="42">
        <v>882</v>
      </c>
      <c r="W26" s="26">
        <v>1</v>
      </c>
      <c r="X26" s="26"/>
      <c r="Y26" s="26">
        <v>1</v>
      </c>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3</v>
      </c>
      <c r="C27" s="33">
        <f t="shared" si="0"/>
        <v>20</v>
      </c>
      <c r="D27" s="33">
        <f t="shared" si="0"/>
        <v>0</v>
      </c>
      <c r="E27" s="33">
        <f t="shared" si="0"/>
        <v>0</v>
      </c>
      <c r="F27" s="33">
        <f t="shared" si="0"/>
        <v>0</v>
      </c>
      <c r="G27" s="31">
        <f t="shared" si="0"/>
        <v>0</v>
      </c>
      <c r="H27" s="26">
        <f t="shared" si="0"/>
        <v>21</v>
      </c>
      <c r="I27" s="26">
        <f t="shared" si="0"/>
        <v>0</v>
      </c>
      <c r="J27" s="26">
        <f t="shared" si="0"/>
        <v>1</v>
      </c>
      <c r="K27" s="26">
        <f t="shared" si="0"/>
        <v>1</v>
      </c>
      <c r="L27" s="20">
        <f t="shared" si="0"/>
        <v>0</v>
      </c>
      <c r="N27" s="33">
        <f t="shared" ref="N27:T27" si="1">SUM(N4:N26)</f>
        <v>3</v>
      </c>
      <c r="O27" s="33">
        <f t="shared" si="1"/>
        <v>0</v>
      </c>
      <c r="P27" s="33">
        <f t="shared" si="1"/>
        <v>2</v>
      </c>
      <c r="Q27" s="33">
        <f t="shared" si="1"/>
        <v>0</v>
      </c>
      <c r="R27" s="33">
        <f t="shared" si="1"/>
        <v>1</v>
      </c>
      <c r="S27" s="33">
        <f t="shared" si="1"/>
        <v>0</v>
      </c>
      <c r="T27" s="33">
        <f t="shared" si="1"/>
        <v>0</v>
      </c>
      <c r="U27" s="20">
        <f>IF(SUM(O27:T27)=N27,N27,"Error")</f>
        <v>3</v>
      </c>
      <c r="V27" s="28"/>
      <c r="W27" s="26">
        <f>SUM(W4:W26)</f>
        <v>20</v>
      </c>
      <c r="X27" s="26">
        <f t="shared" ref="X27:AC27" si="2">SUM(X4:X26)</f>
        <v>0</v>
      </c>
      <c r="Y27" s="26">
        <f t="shared" si="2"/>
        <v>19</v>
      </c>
      <c r="Z27" s="26">
        <f t="shared" si="2"/>
        <v>0</v>
      </c>
      <c r="AA27" s="26">
        <f t="shared" si="2"/>
        <v>0</v>
      </c>
      <c r="AB27" s="26">
        <f t="shared" si="2"/>
        <v>1</v>
      </c>
      <c r="AC27" s="26">
        <f t="shared" si="2"/>
        <v>0</v>
      </c>
      <c r="AD27" s="20">
        <f>IF(SUM(X27:AC27)=W27,W27,"Error")</f>
        <v>20</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EE9B1199-D60C-4261-9F5A-7DD35373C768}"/>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E29"/>
  <sheetViews>
    <sheetView workbookViewId="0">
      <selection activeCell="A29" sqref="A29"/>
    </sheetView>
  </sheetViews>
  <sheetFormatPr defaultRowHeight="15" x14ac:dyDescent="0.25"/>
  <cols>
    <col min="1" max="1" width="12.85546875" customWidth="1"/>
    <col min="2" max="2" width="6.42578125" customWidth="1"/>
    <col min="3" max="3" width="7.42578125" customWidth="1"/>
    <col min="4" max="4" width="7.28515625" customWidth="1"/>
    <col min="5" max="5" width="10" customWidth="1"/>
    <col min="6" max="6" width="8.85546875" customWidth="1"/>
    <col min="7" max="7" width="6.28515625" customWidth="1"/>
    <col min="8" max="8" width="6.140625" customWidth="1"/>
    <col min="10" max="10" width="6.85546875" customWidth="1"/>
    <col min="11" max="11" width="7.5703125" customWidth="1"/>
    <col min="13" max="13" width="13.85546875" customWidth="1"/>
    <col min="14" max="14" width="6.7109375" customWidth="1"/>
    <col min="15" max="15" width="6.5703125" customWidth="1"/>
    <col min="16" max="16" width="5.140625" customWidth="1"/>
    <col min="18" max="18" width="7.140625" customWidth="1"/>
    <col min="19" max="19" width="7.5703125" customWidth="1"/>
    <col min="22" max="22" width="13.5703125" customWidth="1"/>
    <col min="23" max="23" width="7.7109375" customWidth="1"/>
    <col min="24" max="24" width="6" customWidth="1"/>
    <col min="25" max="25" width="6.85546875" customWidth="1"/>
    <col min="27" max="27" width="4.7109375" bestFit="1" customWidth="1"/>
    <col min="28" max="28" width="8.140625" customWidth="1"/>
    <col min="31" max="31" width="13.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883</v>
      </c>
      <c r="B4" s="33"/>
      <c r="C4" s="33">
        <v>1</v>
      </c>
      <c r="D4" s="33"/>
      <c r="E4" s="33"/>
      <c r="F4" s="33"/>
      <c r="G4" s="30"/>
      <c r="H4" s="27">
        <v>1</v>
      </c>
      <c r="I4" s="27"/>
      <c r="J4" s="27"/>
      <c r="K4" s="27"/>
      <c r="L4" s="19"/>
      <c r="V4" s="45">
        <v>883</v>
      </c>
      <c r="W4" s="27">
        <v>1</v>
      </c>
      <c r="X4" s="27"/>
      <c r="Y4" s="27">
        <v>1</v>
      </c>
      <c r="Z4" s="27"/>
      <c r="AA4" s="27"/>
      <c r="AB4" s="27"/>
      <c r="AC4" s="27"/>
      <c r="AD4" s="19"/>
      <c r="AE4" s="1"/>
      <c r="AN4" s="37"/>
      <c r="AO4" s="38"/>
      <c r="AP4" s="38"/>
      <c r="AQ4" s="38"/>
      <c r="AR4" s="38"/>
      <c r="AS4" s="38"/>
      <c r="AT4" s="38"/>
      <c r="AU4" s="38"/>
      <c r="AV4" s="39"/>
      <c r="BE4" s="39"/>
    </row>
    <row r="5" spans="1:57" x14ac:dyDescent="0.25">
      <c r="A5" s="1">
        <v>884</v>
      </c>
      <c r="B5" s="33"/>
      <c r="C5" s="33">
        <v>1</v>
      </c>
      <c r="D5" s="33"/>
      <c r="E5" s="33"/>
      <c r="F5" s="33"/>
      <c r="G5" s="31"/>
      <c r="H5" s="26">
        <v>1</v>
      </c>
      <c r="I5" s="26"/>
      <c r="J5" s="26"/>
      <c r="K5" s="26"/>
      <c r="L5" s="20"/>
      <c r="V5" s="42">
        <v>884</v>
      </c>
      <c r="W5" s="26">
        <v>1</v>
      </c>
      <c r="X5" s="26"/>
      <c r="Y5" s="26">
        <v>1</v>
      </c>
      <c r="Z5" s="26"/>
      <c r="AA5" s="26"/>
      <c r="AB5" s="26"/>
      <c r="AC5" s="26"/>
      <c r="AD5" s="20"/>
      <c r="AE5" s="1"/>
      <c r="AN5" s="28"/>
      <c r="AO5" s="29"/>
      <c r="AP5" s="29"/>
      <c r="AQ5" s="29"/>
      <c r="AR5" s="29"/>
      <c r="AS5" s="29"/>
      <c r="AT5" s="29"/>
      <c r="AU5" s="29"/>
      <c r="AV5" s="23"/>
      <c r="BE5" s="23"/>
    </row>
    <row r="6" spans="1:57" x14ac:dyDescent="0.25">
      <c r="A6" s="1">
        <v>885</v>
      </c>
      <c r="B6" s="33"/>
      <c r="C6" s="33">
        <v>1</v>
      </c>
      <c r="D6" s="33"/>
      <c r="E6" s="33"/>
      <c r="F6" s="33"/>
      <c r="G6" s="31"/>
      <c r="H6" s="26">
        <v>1</v>
      </c>
      <c r="I6" s="26"/>
      <c r="J6" s="26"/>
      <c r="K6" s="26"/>
      <c r="L6" s="20"/>
      <c r="V6" s="42">
        <v>885</v>
      </c>
      <c r="W6" s="26">
        <v>1</v>
      </c>
      <c r="X6" s="26"/>
      <c r="Y6" s="26">
        <v>1</v>
      </c>
      <c r="Z6" s="26"/>
      <c r="AA6" s="26"/>
      <c r="AB6" s="26"/>
      <c r="AC6" s="26"/>
      <c r="AD6" s="20"/>
      <c r="AE6" s="1"/>
      <c r="AN6" s="28"/>
      <c r="AO6" s="29"/>
      <c r="AP6" s="29"/>
      <c r="AQ6" s="29"/>
      <c r="AR6" s="29"/>
      <c r="AS6" s="29"/>
      <c r="AT6" s="29"/>
      <c r="AU6" s="29"/>
      <c r="AV6" s="23"/>
      <c r="BE6" s="23"/>
    </row>
    <row r="7" spans="1:57" x14ac:dyDescent="0.25">
      <c r="A7" s="1">
        <v>886</v>
      </c>
      <c r="B7" s="33"/>
      <c r="C7" s="33">
        <v>1</v>
      </c>
      <c r="D7" s="33"/>
      <c r="E7" s="33"/>
      <c r="F7" s="33"/>
      <c r="G7" s="31"/>
      <c r="H7" s="26">
        <v>1</v>
      </c>
      <c r="I7" s="26"/>
      <c r="J7" s="26"/>
      <c r="K7" s="26"/>
      <c r="L7" s="20"/>
      <c r="V7" s="42">
        <v>886</v>
      </c>
      <c r="W7" s="26">
        <v>1</v>
      </c>
      <c r="X7" s="26"/>
      <c r="Y7" s="26">
        <v>1</v>
      </c>
      <c r="Z7" s="26"/>
      <c r="AA7" s="26"/>
      <c r="AB7" s="26"/>
      <c r="AC7" s="26"/>
      <c r="AD7" s="20"/>
      <c r="AE7" s="1"/>
      <c r="AN7" s="28"/>
      <c r="AO7" s="29"/>
      <c r="AP7" s="29"/>
      <c r="AQ7" s="29"/>
      <c r="AR7" s="29"/>
      <c r="AS7" s="29"/>
      <c r="AT7" s="29"/>
      <c r="AU7" s="29"/>
      <c r="AV7" s="23"/>
      <c r="BE7" s="23"/>
    </row>
    <row r="8" spans="1:57" x14ac:dyDescent="0.25">
      <c r="A8" s="1">
        <v>887</v>
      </c>
      <c r="B8" s="33"/>
      <c r="C8" s="33">
        <v>1</v>
      </c>
      <c r="D8" s="33"/>
      <c r="E8" s="33"/>
      <c r="F8" s="33"/>
      <c r="G8" s="31"/>
      <c r="H8" s="26"/>
      <c r="I8" s="26">
        <v>1</v>
      </c>
      <c r="J8" s="26"/>
      <c r="K8" s="26"/>
      <c r="L8" s="20"/>
      <c r="V8" s="42">
        <v>887</v>
      </c>
      <c r="W8" s="26">
        <v>1</v>
      </c>
      <c r="X8" s="26"/>
      <c r="Y8" s="26"/>
      <c r="Z8" s="26">
        <v>1</v>
      </c>
      <c r="AA8" s="26"/>
      <c r="AB8" s="26"/>
      <c r="AC8" s="26"/>
      <c r="AD8" s="20"/>
      <c r="AE8" s="1"/>
      <c r="AN8" s="28"/>
      <c r="AO8" s="29"/>
      <c r="AP8" s="29"/>
      <c r="AQ8" s="29"/>
      <c r="AR8" s="29"/>
      <c r="AS8" s="29"/>
      <c r="AT8" s="29"/>
      <c r="AU8" s="29"/>
      <c r="AV8" s="23"/>
      <c r="BE8" s="23"/>
    </row>
    <row r="9" spans="1:57" x14ac:dyDescent="0.25">
      <c r="A9" s="1">
        <v>888</v>
      </c>
      <c r="B9" s="33"/>
      <c r="C9" s="33">
        <v>1</v>
      </c>
      <c r="D9" s="33"/>
      <c r="E9" s="33"/>
      <c r="F9" s="33"/>
      <c r="G9" s="31"/>
      <c r="H9" s="26">
        <v>1</v>
      </c>
      <c r="I9" s="26"/>
      <c r="J9" s="26"/>
      <c r="K9" s="26"/>
      <c r="L9" s="20"/>
      <c r="V9" s="42">
        <v>888</v>
      </c>
      <c r="W9" s="26">
        <v>1</v>
      </c>
      <c r="X9" s="26"/>
      <c r="Y9" s="26">
        <v>1</v>
      </c>
      <c r="Z9" s="26"/>
      <c r="AA9" s="26"/>
      <c r="AB9" s="26"/>
      <c r="AC9" s="26"/>
      <c r="AD9" s="20"/>
      <c r="AE9" s="1"/>
      <c r="AN9" s="28"/>
      <c r="AO9" s="29"/>
      <c r="AP9" s="29"/>
      <c r="AQ9" s="29"/>
      <c r="AR9" s="29"/>
      <c r="AS9" s="29"/>
      <c r="AT9" s="29"/>
      <c r="AU9" s="29"/>
      <c r="AV9" s="23"/>
      <c r="BE9" s="23"/>
    </row>
    <row r="10" spans="1:57" x14ac:dyDescent="0.25">
      <c r="A10" s="1">
        <v>889</v>
      </c>
      <c r="B10" s="33"/>
      <c r="C10" s="33">
        <v>1</v>
      </c>
      <c r="D10" s="33"/>
      <c r="E10" s="33"/>
      <c r="F10" s="33"/>
      <c r="G10" s="31"/>
      <c r="H10" s="26">
        <v>1</v>
      </c>
      <c r="I10" s="26"/>
      <c r="J10" s="26"/>
      <c r="K10" s="26"/>
      <c r="L10" s="20"/>
      <c r="V10" s="42">
        <v>889</v>
      </c>
      <c r="W10" s="26">
        <v>1</v>
      </c>
      <c r="X10" s="26"/>
      <c r="Y10" s="26">
        <v>1</v>
      </c>
      <c r="Z10" s="26"/>
      <c r="AA10" s="26"/>
      <c r="AB10" s="26"/>
      <c r="AC10" s="26"/>
      <c r="AD10" s="20"/>
      <c r="AE10" s="1"/>
      <c r="AN10" s="28"/>
      <c r="AO10" s="29"/>
      <c r="AP10" s="29"/>
      <c r="AQ10" s="29"/>
      <c r="AR10" s="29"/>
      <c r="AS10" s="29"/>
      <c r="AT10" s="29"/>
      <c r="AU10" s="29"/>
      <c r="AV10" s="23"/>
      <c r="BE10" s="23"/>
    </row>
    <row r="11" spans="1:57" x14ac:dyDescent="0.25">
      <c r="A11" s="1" t="s">
        <v>483</v>
      </c>
      <c r="B11" s="33"/>
      <c r="C11" s="33">
        <v>1</v>
      </c>
      <c r="D11" s="33"/>
      <c r="E11" s="33"/>
      <c r="F11" s="33"/>
      <c r="G11" s="31"/>
      <c r="H11" s="26">
        <v>1</v>
      </c>
      <c r="I11" s="26"/>
      <c r="J11" s="26"/>
      <c r="K11" s="26"/>
      <c r="L11" s="20"/>
      <c r="V11" s="42" t="s">
        <v>483</v>
      </c>
      <c r="W11" s="26">
        <v>1</v>
      </c>
      <c r="X11" s="26"/>
      <c r="Y11" s="26">
        <v>1</v>
      </c>
      <c r="Z11" s="26"/>
      <c r="AA11" s="26"/>
      <c r="AB11" s="26"/>
      <c r="AC11" s="26"/>
      <c r="AD11" s="20"/>
      <c r="AE11" s="1"/>
      <c r="AN11" s="28"/>
      <c r="AO11" s="29"/>
      <c r="AP11" s="29"/>
      <c r="AQ11" s="29"/>
      <c r="AR11" s="29"/>
      <c r="AS11" s="29"/>
      <c r="AT11" s="29"/>
      <c r="AU11" s="29"/>
      <c r="AV11" s="23"/>
      <c r="BE11" s="23"/>
    </row>
    <row r="12" spans="1:57" x14ac:dyDescent="0.25">
      <c r="A12" s="1">
        <v>891</v>
      </c>
      <c r="B12" s="33"/>
      <c r="C12" s="33">
        <v>1</v>
      </c>
      <c r="D12" s="33"/>
      <c r="E12" s="33"/>
      <c r="F12" s="33"/>
      <c r="G12" s="31"/>
      <c r="H12" s="26">
        <v>1</v>
      </c>
      <c r="I12" s="26"/>
      <c r="J12" s="26"/>
      <c r="K12" s="26"/>
      <c r="L12" s="20"/>
      <c r="V12" s="42">
        <v>891</v>
      </c>
      <c r="W12" s="26">
        <v>1</v>
      </c>
      <c r="X12" s="26"/>
      <c r="Y12" s="26">
        <v>1</v>
      </c>
      <c r="Z12" s="26"/>
      <c r="AA12" s="26"/>
      <c r="AB12" s="26"/>
      <c r="AC12" s="26"/>
      <c r="AD12" s="20"/>
      <c r="AE12" s="1"/>
      <c r="AN12" s="28"/>
      <c r="AO12" s="29"/>
      <c r="AP12" s="29"/>
      <c r="AQ12" s="29"/>
      <c r="AR12" s="29"/>
      <c r="AS12" s="29"/>
      <c r="AT12" s="29"/>
      <c r="AU12" s="29"/>
      <c r="AV12" s="23"/>
      <c r="BE12" s="23"/>
    </row>
    <row r="13" spans="1:57" x14ac:dyDescent="0.25">
      <c r="A13" s="1">
        <v>892</v>
      </c>
      <c r="B13" s="33"/>
      <c r="C13" s="33">
        <v>1</v>
      </c>
      <c r="D13" s="33"/>
      <c r="E13" s="33"/>
      <c r="F13" s="33"/>
      <c r="G13" s="31"/>
      <c r="H13" s="26">
        <v>1</v>
      </c>
      <c r="I13" s="26"/>
      <c r="J13" s="26"/>
      <c r="K13" s="26"/>
      <c r="L13" s="20"/>
      <c r="V13" s="42">
        <v>892</v>
      </c>
      <c r="W13" s="26">
        <v>1</v>
      </c>
      <c r="X13" s="26"/>
      <c r="Y13" s="26">
        <v>1</v>
      </c>
      <c r="Z13" s="26"/>
      <c r="AA13" s="26"/>
      <c r="AB13" s="26"/>
      <c r="AC13" s="26"/>
      <c r="AD13" s="20"/>
      <c r="AE13" s="1"/>
      <c r="AN13" s="28"/>
      <c r="AO13" s="29"/>
      <c r="AP13" s="29"/>
      <c r="AQ13" s="29"/>
      <c r="AR13" s="29"/>
      <c r="AS13" s="29"/>
      <c r="AT13" s="29"/>
      <c r="AU13" s="29"/>
      <c r="AV13" s="23"/>
      <c r="BE13" s="23"/>
    </row>
    <row r="14" spans="1:57" x14ac:dyDescent="0.25">
      <c r="A14" s="1">
        <v>893</v>
      </c>
      <c r="B14" s="33"/>
      <c r="C14" s="33">
        <v>1</v>
      </c>
      <c r="D14" s="33"/>
      <c r="E14" s="33"/>
      <c r="F14" s="33"/>
      <c r="G14" s="31"/>
      <c r="H14" s="26"/>
      <c r="I14" s="26"/>
      <c r="J14" s="26">
        <v>1</v>
      </c>
      <c r="K14" s="26"/>
      <c r="L14" s="20"/>
      <c r="V14" s="42">
        <v>893</v>
      </c>
      <c r="W14" s="26">
        <v>1</v>
      </c>
      <c r="X14" s="26"/>
      <c r="Y14" s="26"/>
      <c r="Z14" s="26"/>
      <c r="AA14" s="26">
        <v>1</v>
      </c>
      <c r="AB14" s="26"/>
      <c r="AC14" s="26"/>
      <c r="AD14" s="20"/>
      <c r="AE14" s="1"/>
      <c r="AN14" s="28"/>
      <c r="AO14" s="29"/>
      <c r="AP14" s="29"/>
      <c r="AQ14" s="29"/>
      <c r="AR14" s="29"/>
      <c r="AS14" s="29"/>
      <c r="AT14" s="29"/>
      <c r="AU14" s="29"/>
      <c r="AV14" s="23"/>
      <c r="BE14" s="23"/>
    </row>
    <row r="15" spans="1:57" x14ac:dyDescent="0.25">
      <c r="A15" s="1" t="s">
        <v>484</v>
      </c>
      <c r="B15" s="33"/>
      <c r="C15" s="33">
        <v>1</v>
      </c>
      <c r="D15" s="33"/>
      <c r="E15" s="33"/>
      <c r="F15" s="33"/>
      <c r="G15" s="31"/>
      <c r="H15" s="26"/>
      <c r="I15" s="26"/>
      <c r="J15" s="26"/>
      <c r="K15" s="26">
        <v>1</v>
      </c>
      <c r="L15" s="20"/>
      <c r="V15" s="42" t="s">
        <v>484</v>
      </c>
      <c r="W15" s="26">
        <v>1</v>
      </c>
      <c r="X15" s="26"/>
      <c r="Y15" s="26"/>
      <c r="Z15" s="26"/>
      <c r="AA15" s="26"/>
      <c r="AB15" s="26">
        <v>1</v>
      </c>
      <c r="AC15" s="26"/>
      <c r="AD15" s="20"/>
      <c r="AE15" s="1"/>
      <c r="AN15" s="28"/>
      <c r="AO15" s="29"/>
      <c r="AP15" s="29"/>
      <c r="AQ15" s="29"/>
      <c r="AR15" s="29"/>
      <c r="AS15" s="29"/>
      <c r="AT15" s="29"/>
      <c r="AU15" s="29"/>
      <c r="AV15" s="23"/>
      <c r="BE15" s="23"/>
    </row>
    <row r="16" spans="1:57" x14ac:dyDescent="0.25">
      <c r="A16" s="1">
        <v>895</v>
      </c>
      <c r="B16" s="33"/>
      <c r="C16" s="33">
        <v>1</v>
      </c>
      <c r="D16" s="33"/>
      <c r="E16" s="33"/>
      <c r="F16" s="33"/>
      <c r="G16" s="31"/>
      <c r="H16" s="26">
        <v>1</v>
      </c>
      <c r="I16" s="26"/>
      <c r="J16" s="26"/>
      <c r="K16" s="26"/>
      <c r="L16" s="20"/>
      <c r="V16" s="42">
        <v>895</v>
      </c>
      <c r="W16" s="26">
        <v>1</v>
      </c>
      <c r="X16" s="26"/>
      <c r="Y16" s="26">
        <v>1</v>
      </c>
      <c r="Z16" s="26"/>
      <c r="AA16" s="26"/>
      <c r="AB16" s="26"/>
      <c r="AC16" s="26"/>
      <c r="AD16" s="20"/>
      <c r="AE16" s="1"/>
      <c r="AN16" s="28"/>
      <c r="AO16" s="29"/>
      <c r="AP16" s="29"/>
      <c r="AQ16" s="29"/>
      <c r="AR16" s="29"/>
      <c r="AS16" s="29"/>
      <c r="AT16" s="29"/>
      <c r="AU16" s="29"/>
      <c r="AV16" s="23"/>
      <c r="BE16" s="23"/>
    </row>
    <row r="17" spans="1:57" x14ac:dyDescent="0.25">
      <c r="A17" s="1">
        <v>896</v>
      </c>
      <c r="B17" s="33"/>
      <c r="C17" s="33">
        <v>1</v>
      </c>
      <c r="D17" s="33"/>
      <c r="E17" s="33"/>
      <c r="F17" s="33"/>
      <c r="G17" s="31"/>
      <c r="H17" s="26">
        <v>1</v>
      </c>
      <c r="I17" s="26"/>
      <c r="J17" s="26"/>
      <c r="K17" s="26"/>
      <c r="L17" s="20"/>
      <c r="V17" s="42">
        <v>896</v>
      </c>
      <c r="W17" s="26">
        <v>1</v>
      </c>
      <c r="X17" s="26"/>
      <c r="Y17" s="26">
        <v>1</v>
      </c>
      <c r="Z17" s="26"/>
      <c r="AA17" s="26"/>
      <c r="AB17" s="26"/>
      <c r="AC17" s="26"/>
      <c r="AD17" s="20"/>
      <c r="AE17" s="1"/>
      <c r="AN17" s="28"/>
      <c r="AO17" s="29"/>
      <c r="AP17" s="29"/>
      <c r="AQ17" s="29"/>
      <c r="AR17" s="29"/>
      <c r="AS17" s="29"/>
      <c r="AT17" s="29"/>
      <c r="AU17" s="29"/>
      <c r="AV17" s="23"/>
      <c r="BE17" s="23"/>
    </row>
    <row r="18" spans="1:57" x14ac:dyDescent="0.25">
      <c r="A18" s="1">
        <v>897</v>
      </c>
      <c r="B18" s="33"/>
      <c r="C18" s="33">
        <v>1</v>
      </c>
      <c r="D18" s="33"/>
      <c r="E18" s="33"/>
      <c r="F18" s="33"/>
      <c r="G18" s="31"/>
      <c r="H18" s="26">
        <v>1</v>
      </c>
      <c r="I18" s="26"/>
      <c r="J18" s="26"/>
      <c r="K18" s="26"/>
      <c r="L18" s="20"/>
      <c r="V18" s="42">
        <v>897</v>
      </c>
      <c r="W18" s="26">
        <v>1</v>
      </c>
      <c r="X18" s="26"/>
      <c r="Y18" s="26">
        <v>1</v>
      </c>
      <c r="Z18" s="26"/>
      <c r="AA18" s="26"/>
      <c r="AB18" s="26"/>
      <c r="AC18" s="26"/>
      <c r="AD18" s="20"/>
      <c r="AE18" s="1"/>
      <c r="AN18" s="28"/>
      <c r="AO18" s="29"/>
      <c r="AP18" s="29"/>
      <c r="AQ18" s="29"/>
      <c r="AR18" s="29"/>
      <c r="AS18" s="29"/>
      <c r="AT18" s="29"/>
      <c r="AU18" s="29"/>
      <c r="AV18" s="23"/>
      <c r="BE18" s="23"/>
    </row>
    <row r="19" spans="1:57" x14ac:dyDescent="0.25">
      <c r="A19" s="1" t="s">
        <v>485</v>
      </c>
      <c r="B19" s="33"/>
      <c r="C19" s="33">
        <v>1</v>
      </c>
      <c r="D19" s="33"/>
      <c r="E19" s="33"/>
      <c r="F19" s="33"/>
      <c r="G19" s="31"/>
      <c r="H19" s="26"/>
      <c r="I19" s="26">
        <v>1</v>
      </c>
      <c r="J19" s="26"/>
      <c r="K19" s="26"/>
      <c r="L19" s="20"/>
      <c r="V19" s="42" t="s">
        <v>485</v>
      </c>
      <c r="W19" s="26">
        <v>1</v>
      </c>
      <c r="X19" s="26"/>
      <c r="Y19" s="26"/>
      <c r="Z19" s="26">
        <v>1</v>
      </c>
      <c r="AA19" s="26"/>
      <c r="AB19" s="26"/>
      <c r="AC19" s="26"/>
      <c r="AD19" s="20"/>
      <c r="AE19" s="1"/>
      <c r="AN19" s="28"/>
      <c r="AO19" s="29"/>
      <c r="AP19" s="29"/>
      <c r="AQ19" s="29"/>
      <c r="AR19" s="29"/>
      <c r="AS19" s="29"/>
      <c r="AT19" s="29"/>
      <c r="AU19" s="29"/>
      <c r="AV19" s="23"/>
      <c r="BE19" s="23"/>
    </row>
    <row r="20" spans="1:57" x14ac:dyDescent="0.25">
      <c r="A20" s="1" t="s">
        <v>486</v>
      </c>
      <c r="B20" s="33"/>
      <c r="C20" s="33">
        <v>1</v>
      </c>
      <c r="D20" s="33"/>
      <c r="E20" s="33"/>
      <c r="F20" s="33"/>
      <c r="G20" s="31"/>
      <c r="H20" s="26">
        <v>1</v>
      </c>
      <c r="I20" s="26"/>
      <c r="J20" s="26"/>
      <c r="K20" s="26"/>
      <c r="L20" s="20"/>
      <c r="V20" s="42" t="s">
        <v>486</v>
      </c>
      <c r="W20" s="26">
        <v>1</v>
      </c>
      <c r="X20" s="26"/>
      <c r="Y20" s="26">
        <v>1</v>
      </c>
      <c r="Z20" s="26"/>
      <c r="AA20" s="26"/>
      <c r="AB20" s="26"/>
      <c r="AC20" s="26"/>
      <c r="AD20" s="20"/>
      <c r="AE20" s="1"/>
      <c r="AN20" s="28"/>
      <c r="AO20" s="29"/>
      <c r="AP20" s="29"/>
      <c r="AQ20" s="29"/>
      <c r="AR20" s="29"/>
      <c r="AS20" s="29"/>
      <c r="AT20" s="29"/>
      <c r="AU20" s="29"/>
      <c r="AV20" s="23"/>
      <c r="BE20" s="23"/>
    </row>
    <row r="21" spans="1:57" x14ac:dyDescent="0.25">
      <c r="A21" s="1">
        <v>900</v>
      </c>
      <c r="B21" s="33"/>
      <c r="C21" s="33">
        <v>1</v>
      </c>
      <c r="D21" s="33"/>
      <c r="E21" s="33"/>
      <c r="F21" s="33"/>
      <c r="G21" s="31"/>
      <c r="H21" s="26">
        <v>1</v>
      </c>
      <c r="I21" s="26"/>
      <c r="J21" s="26"/>
      <c r="K21" s="26"/>
      <c r="L21" s="20"/>
      <c r="V21" s="42">
        <v>900</v>
      </c>
      <c r="W21" s="26">
        <v>1</v>
      </c>
      <c r="X21" s="26"/>
      <c r="Y21" s="26">
        <v>1</v>
      </c>
      <c r="Z21" s="26"/>
      <c r="AA21" s="26"/>
      <c r="AB21" s="26"/>
      <c r="AC21" s="26"/>
      <c r="AD21" s="20"/>
      <c r="AE21" s="1"/>
      <c r="AN21" s="28"/>
      <c r="AO21" s="29"/>
      <c r="AP21" s="29"/>
      <c r="AQ21" s="29"/>
      <c r="AR21" s="29"/>
      <c r="AS21" s="29"/>
      <c r="AT21" s="29"/>
      <c r="AU21" s="29"/>
      <c r="AV21" s="23"/>
      <c r="BE21" s="23"/>
    </row>
    <row r="22" spans="1:57" x14ac:dyDescent="0.25">
      <c r="A22" s="1">
        <v>901</v>
      </c>
      <c r="B22" s="33"/>
      <c r="C22" s="33"/>
      <c r="D22" s="33">
        <v>1</v>
      </c>
      <c r="E22" s="33"/>
      <c r="F22" s="33"/>
      <c r="G22" s="31"/>
      <c r="H22" s="26">
        <v>1</v>
      </c>
      <c r="I22" s="26"/>
      <c r="J22" s="26"/>
      <c r="K22" s="26"/>
      <c r="L22" s="20"/>
      <c r="V22" s="42"/>
      <c r="W22" s="26"/>
      <c r="X22" s="26"/>
      <c r="Y22" s="26"/>
      <c r="Z22" s="26"/>
      <c r="AA22" s="26"/>
      <c r="AB22" s="26"/>
      <c r="AC22" s="26"/>
      <c r="AD22" s="20"/>
      <c r="AE22" s="1">
        <v>901</v>
      </c>
      <c r="AF22" s="33">
        <v>1</v>
      </c>
      <c r="AG22" s="33"/>
      <c r="AH22" s="33">
        <v>1</v>
      </c>
      <c r="AI22" s="33"/>
      <c r="AJ22" s="33"/>
      <c r="AK22" s="33"/>
      <c r="AL22" s="33"/>
      <c r="AM22" s="33"/>
      <c r="AN22" s="28"/>
      <c r="AO22" s="29"/>
      <c r="AP22" s="29"/>
      <c r="AQ22" s="29"/>
      <c r="AR22" s="29"/>
      <c r="AS22" s="29"/>
      <c r="AT22" s="29"/>
      <c r="AU22" s="29"/>
      <c r="AV22" s="23"/>
      <c r="BE22" s="23"/>
    </row>
    <row r="23" spans="1:57" x14ac:dyDescent="0.25">
      <c r="A23" s="1">
        <v>902</v>
      </c>
      <c r="B23" s="33"/>
      <c r="C23" s="33"/>
      <c r="D23" s="33">
        <v>1</v>
      </c>
      <c r="E23" s="33"/>
      <c r="F23" s="33"/>
      <c r="G23" s="31"/>
      <c r="H23" s="26">
        <v>1</v>
      </c>
      <c r="I23" s="26"/>
      <c r="J23" s="26"/>
      <c r="K23" s="26"/>
      <c r="L23" s="20"/>
      <c r="V23" s="42"/>
      <c r="W23" s="26"/>
      <c r="X23" s="26"/>
      <c r="Y23" s="26"/>
      <c r="Z23" s="26"/>
      <c r="AA23" s="26"/>
      <c r="AB23" s="26"/>
      <c r="AC23" s="26"/>
      <c r="AD23" s="20"/>
      <c r="AE23" s="1">
        <v>902</v>
      </c>
      <c r="AF23" s="33">
        <v>1</v>
      </c>
      <c r="AG23" s="33"/>
      <c r="AH23" s="33">
        <v>1</v>
      </c>
      <c r="AI23" s="33"/>
      <c r="AJ23" s="33"/>
      <c r="AK23" s="33"/>
      <c r="AL23" s="33"/>
      <c r="AM23" s="33"/>
      <c r="AN23" s="28"/>
      <c r="AO23" s="29"/>
      <c r="AP23" s="29"/>
      <c r="AQ23" s="29"/>
      <c r="AR23" s="29"/>
      <c r="AS23" s="29"/>
      <c r="AT23" s="29"/>
      <c r="AU23" s="29"/>
      <c r="AV23" s="23"/>
      <c r="BE23" s="23"/>
    </row>
    <row r="24" spans="1:57" x14ac:dyDescent="0.25">
      <c r="A24" s="1">
        <v>903</v>
      </c>
      <c r="B24" s="33"/>
      <c r="C24" s="33">
        <v>1</v>
      </c>
      <c r="D24" s="33"/>
      <c r="E24" s="33"/>
      <c r="F24" s="33"/>
      <c r="G24" s="31"/>
      <c r="H24" s="26">
        <v>1</v>
      </c>
      <c r="I24" s="26"/>
      <c r="J24" s="26"/>
      <c r="K24" s="26"/>
      <c r="L24" s="20"/>
      <c r="V24" s="42">
        <v>903</v>
      </c>
      <c r="W24" s="26">
        <v>1</v>
      </c>
      <c r="X24" s="26"/>
      <c r="Y24" s="26">
        <v>1</v>
      </c>
      <c r="Z24" s="26"/>
      <c r="AA24" s="26"/>
      <c r="AB24" s="26"/>
      <c r="AC24" s="26"/>
      <c r="AD24" s="20"/>
      <c r="AE24" s="1"/>
      <c r="AF24" s="33"/>
      <c r="AG24" s="33"/>
      <c r="AH24" s="33"/>
      <c r="AI24" s="33"/>
      <c r="AJ24" s="33"/>
      <c r="AK24" s="33"/>
      <c r="AL24" s="33"/>
      <c r="AM24" s="33"/>
      <c r="AN24" s="28"/>
      <c r="AO24" s="29"/>
      <c r="AP24" s="29"/>
      <c r="AQ24" s="29"/>
      <c r="AR24" s="29"/>
      <c r="AS24" s="29"/>
      <c r="AT24" s="29"/>
      <c r="AU24" s="29"/>
      <c r="AV24" s="23"/>
      <c r="BE24" s="23"/>
    </row>
    <row r="25" spans="1:57" x14ac:dyDescent="0.25">
      <c r="A25" s="1">
        <v>904</v>
      </c>
      <c r="B25" s="33"/>
      <c r="C25" s="33">
        <v>1</v>
      </c>
      <c r="D25" s="33"/>
      <c r="E25" s="33"/>
      <c r="F25" s="33"/>
      <c r="G25" s="31"/>
      <c r="H25" s="26"/>
      <c r="I25" s="26"/>
      <c r="J25" s="26"/>
      <c r="K25" s="26">
        <v>1</v>
      </c>
      <c r="L25" s="20"/>
      <c r="V25" s="42">
        <v>904</v>
      </c>
      <c r="W25" s="26">
        <v>1</v>
      </c>
      <c r="X25" s="26"/>
      <c r="Y25" s="26"/>
      <c r="Z25" s="26"/>
      <c r="AA25" s="26"/>
      <c r="AB25" s="26">
        <v>1</v>
      </c>
      <c r="AC25" s="26"/>
      <c r="AD25" s="20"/>
      <c r="AE25" s="1"/>
      <c r="AF25" s="33"/>
      <c r="AG25" s="33"/>
      <c r="AH25" s="33"/>
      <c r="AI25" s="33"/>
      <c r="AJ25" s="33"/>
      <c r="AK25" s="33"/>
      <c r="AL25" s="33"/>
      <c r="AM25" s="33"/>
      <c r="AN25" s="28"/>
      <c r="AO25" s="29"/>
      <c r="AP25" s="29"/>
      <c r="AQ25" s="29"/>
      <c r="AR25" s="29"/>
      <c r="AS25" s="29"/>
      <c r="AT25" s="29"/>
      <c r="AU25" s="29"/>
      <c r="AV25" s="23"/>
      <c r="BE25" s="23"/>
    </row>
    <row r="26" spans="1:57" x14ac:dyDescent="0.25">
      <c r="A26" s="1">
        <v>905</v>
      </c>
      <c r="B26" s="33"/>
      <c r="C26" s="33">
        <v>1</v>
      </c>
      <c r="D26" s="33"/>
      <c r="E26" s="33"/>
      <c r="F26" s="33"/>
      <c r="G26" s="31"/>
      <c r="H26" s="26">
        <v>1</v>
      </c>
      <c r="I26" s="26"/>
      <c r="J26" s="26"/>
      <c r="K26" s="26"/>
      <c r="L26" s="20"/>
      <c r="V26" s="42">
        <v>905</v>
      </c>
      <c r="W26" s="26">
        <v>1</v>
      </c>
      <c r="X26" s="26"/>
      <c r="Y26" s="26">
        <v>1</v>
      </c>
      <c r="Z26" s="26"/>
      <c r="AA26" s="26"/>
      <c r="AB26" s="26"/>
      <c r="AC26" s="26"/>
      <c r="AD26" s="20"/>
      <c r="AE26" s="1"/>
      <c r="AF26" s="33"/>
      <c r="AG26" s="33"/>
      <c r="AH26" s="33"/>
      <c r="AI26" s="33"/>
      <c r="AJ26" s="33"/>
      <c r="AK26" s="33"/>
      <c r="AL26" s="33"/>
      <c r="AM26" s="33"/>
      <c r="AN26" s="28"/>
      <c r="AO26" s="29"/>
      <c r="AP26" s="29"/>
      <c r="AQ26" s="29"/>
      <c r="AR26" s="29"/>
      <c r="AS26" s="29"/>
      <c r="AT26" s="29"/>
      <c r="AU26" s="29"/>
      <c r="AV26" s="23"/>
      <c r="BE26" s="23"/>
    </row>
    <row r="27" spans="1:57" x14ac:dyDescent="0.25">
      <c r="A27" s="8" t="s">
        <v>4</v>
      </c>
      <c r="B27" s="33">
        <f t="shared" ref="B27:L27" si="0">SUM(B4:B26)</f>
        <v>0</v>
      </c>
      <c r="C27" s="33">
        <f t="shared" si="0"/>
        <v>21</v>
      </c>
      <c r="D27" s="33">
        <f t="shared" si="0"/>
        <v>2</v>
      </c>
      <c r="E27" s="33">
        <f t="shared" si="0"/>
        <v>0</v>
      </c>
      <c r="F27" s="33">
        <f t="shared" si="0"/>
        <v>0</v>
      </c>
      <c r="G27" s="31">
        <f t="shared" si="0"/>
        <v>0</v>
      </c>
      <c r="H27" s="26">
        <f t="shared" si="0"/>
        <v>18</v>
      </c>
      <c r="I27" s="26">
        <f t="shared" si="0"/>
        <v>2</v>
      </c>
      <c r="J27" s="26">
        <f t="shared" si="0"/>
        <v>1</v>
      </c>
      <c r="K27" s="26">
        <f t="shared" si="0"/>
        <v>2</v>
      </c>
      <c r="L27" s="20">
        <f t="shared" si="0"/>
        <v>0</v>
      </c>
      <c r="N27">
        <f t="shared" ref="N27:T27" si="1">SUM(N4:N26)</f>
        <v>0</v>
      </c>
      <c r="O27">
        <f t="shared" si="1"/>
        <v>0</v>
      </c>
      <c r="P27">
        <f t="shared" si="1"/>
        <v>0</v>
      </c>
      <c r="Q27">
        <f t="shared" si="1"/>
        <v>0</v>
      </c>
      <c r="R27">
        <f t="shared" si="1"/>
        <v>0</v>
      </c>
      <c r="S27">
        <f t="shared" si="1"/>
        <v>0</v>
      </c>
      <c r="T27">
        <f t="shared" si="1"/>
        <v>0</v>
      </c>
      <c r="U27" s="20">
        <f>IF(SUM(O27:T27)=N27,N27,"Error")</f>
        <v>0</v>
      </c>
      <c r="V27" s="28"/>
      <c r="W27" s="26">
        <f>SUM(W4:W26)</f>
        <v>21</v>
      </c>
      <c r="X27" s="26">
        <f t="shared" ref="X27:AC27" si="2">SUM(X4:X26)</f>
        <v>0</v>
      </c>
      <c r="Y27" s="26">
        <f t="shared" si="2"/>
        <v>16</v>
      </c>
      <c r="Z27" s="26">
        <f t="shared" si="2"/>
        <v>2</v>
      </c>
      <c r="AA27" s="26">
        <f t="shared" si="2"/>
        <v>1</v>
      </c>
      <c r="AB27" s="26">
        <f t="shared" si="2"/>
        <v>2</v>
      </c>
      <c r="AC27" s="26">
        <f t="shared" si="2"/>
        <v>0</v>
      </c>
      <c r="AD27" s="20">
        <f>IF(SUM(X27:AC27)=W27,W27,"Error")</f>
        <v>21</v>
      </c>
      <c r="AF27" s="26">
        <f t="shared" ref="AF27:AL27" si="3">SUM(AF4:AF26)</f>
        <v>2</v>
      </c>
      <c r="AG27" s="26">
        <f t="shared" si="3"/>
        <v>0</v>
      </c>
      <c r="AH27" s="26">
        <f t="shared" si="3"/>
        <v>2</v>
      </c>
      <c r="AI27" s="26">
        <f t="shared" si="3"/>
        <v>0</v>
      </c>
      <c r="AJ27" s="26">
        <f t="shared" si="3"/>
        <v>0</v>
      </c>
      <c r="AK27" s="26">
        <f t="shared" si="3"/>
        <v>0</v>
      </c>
      <c r="AL27" s="26">
        <f t="shared" si="3"/>
        <v>0</v>
      </c>
      <c r="AM27" s="26">
        <f>IF(SUM(AG27:AL27)=AF27,AF27,"Error")</f>
        <v>2</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C7479A25-1FC5-4F02-A262-F6D13FEB7448}"/>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E29"/>
  <sheetViews>
    <sheetView workbookViewId="0">
      <selection activeCell="A29" sqref="A29"/>
    </sheetView>
  </sheetViews>
  <sheetFormatPr defaultRowHeight="15" x14ac:dyDescent="0.25"/>
  <cols>
    <col min="1" max="1" width="12" customWidth="1"/>
    <col min="2" max="2" width="6" customWidth="1"/>
    <col min="3" max="3" width="6.7109375" customWidth="1"/>
    <col min="4" max="4" width="8" customWidth="1"/>
    <col min="5" max="5" width="10.42578125" customWidth="1"/>
    <col min="6" max="6" width="7.5703125" customWidth="1"/>
    <col min="7" max="7" width="6.42578125" customWidth="1"/>
    <col min="8" max="8" width="6.140625" customWidth="1"/>
    <col min="9" max="9" width="8.140625" customWidth="1"/>
    <col min="10" max="10" width="5.85546875" customWidth="1"/>
    <col min="11" max="11" width="5.7109375" customWidth="1"/>
    <col min="13" max="13" width="12.7109375" customWidth="1"/>
    <col min="14" max="14" width="7.7109375" customWidth="1"/>
    <col min="15" max="15" width="6.140625" customWidth="1"/>
    <col min="16" max="16" width="6.7109375" customWidth="1"/>
    <col min="18" max="18" width="6.5703125" customWidth="1"/>
    <col min="19" max="19" width="7.42578125" customWidth="1"/>
    <col min="22" max="22" width="12.85546875" customWidth="1"/>
    <col min="23" max="24" width="5.7109375" customWidth="1"/>
    <col min="25" max="25" width="6.28515625" customWidth="1"/>
    <col min="27" max="27" width="6.140625" customWidth="1"/>
    <col min="28" max="28" width="7.140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906</v>
      </c>
      <c r="B4" s="33"/>
      <c r="C4" s="33">
        <v>1</v>
      </c>
      <c r="D4" s="33"/>
      <c r="E4" s="33"/>
      <c r="F4" s="33"/>
      <c r="G4" s="30"/>
      <c r="H4" s="27">
        <v>1</v>
      </c>
      <c r="I4" s="27"/>
      <c r="J4" s="27"/>
      <c r="K4" s="27"/>
      <c r="L4" s="19"/>
      <c r="M4" s="1"/>
      <c r="N4" s="33"/>
      <c r="O4" s="33"/>
      <c r="P4" s="33"/>
      <c r="Q4" s="33"/>
      <c r="R4" s="33"/>
      <c r="S4" s="33"/>
      <c r="T4" s="33"/>
      <c r="U4" s="33"/>
      <c r="V4" s="45">
        <v>906</v>
      </c>
      <c r="W4" s="27">
        <v>1</v>
      </c>
      <c r="X4" s="27"/>
      <c r="Y4" s="27">
        <v>1</v>
      </c>
      <c r="Z4" s="27"/>
      <c r="AA4" s="27"/>
      <c r="AB4" s="27"/>
      <c r="AC4" s="27"/>
      <c r="AD4" s="19"/>
      <c r="AN4" s="37"/>
      <c r="AO4" s="38"/>
      <c r="AP4" s="38"/>
      <c r="AQ4" s="38"/>
      <c r="AR4" s="38"/>
      <c r="AS4" s="38"/>
      <c r="AT4" s="38"/>
      <c r="AU4" s="38"/>
      <c r="AV4" s="39"/>
      <c r="BE4" s="39"/>
    </row>
    <row r="5" spans="1:57" x14ac:dyDescent="0.25">
      <c r="A5" s="1">
        <v>907</v>
      </c>
      <c r="B5" s="33"/>
      <c r="C5" s="33">
        <v>1</v>
      </c>
      <c r="D5" s="33"/>
      <c r="E5" s="33"/>
      <c r="F5" s="33"/>
      <c r="G5" s="31"/>
      <c r="H5" s="26">
        <v>1</v>
      </c>
      <c r="I5" s="26"/>
      <c r="J5" s="26"/>
      <c r="K5" s="26"/>
      <c r="L5" s="20"/>
      <c r="M5" s="1"/>
      <c r="N5" s="33"/>
      <c r="O5" s="33"/>
      <c r="P5" s="33"/>
      <c r="Q5" s="33"/>
      <c r="R5" s="33"/>
      <c r="S5" s="33"/>
      <c r="T5" s="33"/>
      <c r="U5" s="33"/>
      <c r="V5" s="42">
        <v>907</v>
      </c>
      <c r="W5" s="26">
        <v>1</v>
      </c>
      <c r="X5" s="26"/>
      <c r="Y5" s="26">
        <v>1</v>
      </c>
      <c r="Z5" s="26"/>
      <c r="AA5" s="26"/>
      <c r="AB5" s="26"/>
      <c r="AC5" s="26"/>
      <c r="AD5" s="20"/>
      <c r="AN5" s="28"/>
      <c r="AO5" s="29"/>
      <c r="AP5" s="29"/>
      <c r="AQ5" s="29"/>
      <c r="AR5" s="29"/>
      <c r="AS5" s="29"/>
      <c r="AT5" s="29"/>
      <c r="AU5" s="29"/>
      <c r="AV5" s="23"/>
      <c r="BE5" s="23"/>
    </row>
    <row r="6" spans="1:57" x14ac:dyDescent="0.25">
      <c r="A6" s="1">
        <v>908</v>
      </c>
      <c r="B6" s="33"/>
      <c r="C6" s="33">
        <v>1</v>
      </c>
      <c r="D6" s="33"/>
      <c r="E6" s="33"/>
      <c r="F6" s="33"/>
      <c r="G6" s="31"/>
      <c r="H6" s="26">
        <v>1</v>
      </c>
      <c r="I6" s="26"/>
      <c r="J6" s="26"/>
      <c r="K6" s="26"/>
      <c r="L6" s="20"/>
      <c r="M6" s="1"/>
      <c r="N6" s="33"/>
      <c r="O6" s="33"/>
      <c r="P6" s="33"/>
      <c r="Q6" s="33"/>
      <c r="R6" s="33"/>
      <c r="S6" s="33"/>
      <c r="T6" s="33"/>
      <c r="U6" s="33"/>
      <c r="V6" s="42">
        <v>908</v>
      </c>
      <c r="W6" s="26">
        <v>1</v>
      </c>
      <c r="X6" s="26"/>
      <c r="Y6" s="26">
        <v>1</v>
      </c>
      <c r="Z6" s="26"/>
      <c r="AA6" s="26"/>
      <c r="AB6" s="26"/>
      <c r="AC6" s="26"/>
      <c r="AD6" s="20"/>
      <c r="AN6" s="28"/>
      <c r="AO6" s="29"/>
      <c r="AP6" s="29"/>
      <c r="AQ6" s="29"/>
      <c r="AR6" s="29"/>
      <c r="AS6" s="29"/>
      <c r="AT6" s="29"/>
      <c r="AU6" s="29"/>
      <c r="AV6" s="23"/>
      <c r="BE6" s="23"/>
    </row>
    <row r="7" spans="1:57" x14ac:dyDescent="0.25">
      <c r="A7" s="1">
        <v>909</v>
      </c>
      <c r="B7" s="33"/>
      <c r="C7" s="33">
        <v>1</v>
      </c>
      <c r="D7" s="33"/>
      <c r="E7" s="33"/>
      <c r="F7" s="33"/>
      <c r="G7" s="31"/>
      <c r="H7" s="26">
        <v>1</v>
      </c>
      <c r="I7" s="26"/>
      <c r="J7" s="26"/>
      <c r="K7" s="26"/>
      <c r="L7" s="20"/>
      <c r="M7" s="1"/>
      <c r="N7" s="33"/>
      <c r="O7" s="33"/>
      <c r="P7" s="33"/>
      <c r="Q7" s="33"/>
      <c r="R7" s="33"/>
      <c r="S7" s="33"/>
      <c r="T7" s="33"/>
      <c r="U7" s="33"/>
      <c r="V7" s="42">
        <v>909</v>
      </c>
      <c r="W7" s="26">
        <v>1</v>
      </c>
      <c r="X7" s="26"/>
      <c r="Y7" s="32">
        <v>1</v>
      </c>
      <c r="Z7" s="26"/>
      <c r="AA7" s="26"/>
      <c r="AB7" s="26"/>
      <c r="AC7" s="26"/>
      <c r="AD7" s="20"/>
      <c r="AN7" s="28"/>
      <c r="AO7" s="29"/>
      <c r="AP7" s="29"/>
      <c r="AQ7" s="29"/>
      <c r="AR7" s="29"/>
      <c r="AS7" s="29"/>
      <c r="AT7" s="29"/>
      <c r="AU7" s="29"/>
      <c r="AV7" s="23"/>
      <c r="BE7" s="23"/>
    </row>
    <row r="8" spans="1:57" x14ac:dyDescent="0.25">
      <c r="A8" s="1">
        <v>910</v>
      </c>
      <c r="B8" s="33"/>
      <c r="C8" s="33">
        <v>1</v>
      </c>
      <c r="D8" s="33"/>
      <c r="E8" s="33"/>
      <c r="F8" s="33"/>
      <c r="G8" s="31"/>
      <c r="H8" s="26">
        <v>1</v>
      </c>
      <c r="I8" s="26"/>
      <c r="J8" s="26"/>
      <c r="K8" s="26"/>
      <c r="L8" s="20"/>
      <c r="M8" s="1"/>
      <c r="N8" s="33"/>
      <c r="O8" s="33"/>
      <c r="P8" s="33"/>
      <c r="Q8" s="33"/>
      <c r="R8" s="33"/>
      <c r="S8" s="33"/>
      <c r="T8" s="33"/>
      <c r="U8" s="33"/>
      <c r="V8" s="42">
        <v>910</v>
      </c>
      <c r="W8" s="26">
        <v>1</v>
      </c>
      <c r="X8" s="26"/>
      <c r="Y8" s="32">
        <v>1</v>
      </c>
      <c r="Z8" s="26"/>
      <c r="AA8" s="26"/>
      <c r="AB8" s="26"/>
      <c r="AC8" s="26"/>
      <c r="AD8" s="20"/>
      <c r="AN8" s="28"/>
      <c r="AO8" s="29"/>
      <c r="AP8" s="29"/>
      <c r="AQ8" s="29"/>
      <c r="AR8" s="29"/>
      <c r="AS8" s="29"/>
      <c r="AT8" s="29"/>
      <c r="AU8" s="29"/>
      <c r="AV8" s="23"/>
      <c r="BE8" s="23"/>
    </row>
    <row r="9" spans="1:57" x14ac:dyDescent="0.25">
      <c r="A9" s="1">
        <v>911</v>
      </c>
      <c r="B9" s="33"/>
      <c r="C9" s="33">
        <v>1</v>
      </c>
      <c r="D9" s="33"/>
      <c r="E9" s="33"/>
      <c r="F9" s="33"/>
      <c r="G9" s="31"/>
      <c r="H9" s="26">
        <v>1</v>
      </c>
      <c r="I9" s="26"/>
      <c r="J9" s="26"/>
      <c r="K9" s="26"/>
      <c r="L9" s="20"/>
      <c r="M9" s="1"/>
      <c r="N9" s="33"/>
      <c r="O9" s="33"/>
      <c r="P9" s="33"/>
      <c r="Q9" s="33"/>
      <c r="R9" s="33"/>
      <c r="S9" s="33"/>
      <c r="T9" s="33"/>
      <c r="U9" s="33"/>
      <c r="V9" s="42">
        <v>911</v>
      </c>
      <c r="W9" s="26">
        <v>1</v>
      </c>
      <c r="X9" s="26"/>
      <c r="Y9" s="32">
        <v>1</v>
      </c>
      <c r="Z9" s="26"/>
      <c r="AA9" s="26"/>
      <c r="AB9" s="26"/>
      <c r="AC9" s="26"/>
      <c r="AD9" s="20"/>
      <c r="AN9" s="28"/>
      <c r="AO9" s="29"/>
      <c r="AP9" s="29"/>
      <c r="AQ9" s="29"/>
      <c r="AR9" s="29"/>
      <c r="AS9" s="29"/>
      <c r="AT9" s="29"/>
      <c r="AU9" s="29"/>
      <c r="AV9" s="23"/>
      <c r="BE9" s="23"/>
    </row>
    <row r="10" spans="1:57" x14ac:dyDescent="0.25">
      <c r="A10" s="1">
        <v>912</v>
      </c>
      <c r="B10" s="33"/>
      <c r="C10" s="33">
        <v>1</v>
      </c>
      <c r="D10" s="33"/>
      <c r="E10" s="33"/>
      <c r="F10" s="33"/>
      <c r="G10" s="31"/>
      <c r="H10" s="26">
        <v>1</v>
      </c>
      <c r="I10" s="26"/>
      <c r="J10" s="26"/>
      <c r="K10" s="26"/>
      <c r="L10" s="20"/>
      <c r="M10" s="1"/>
      <c r="N10" s="33"/>
      <c r="O10" s="33"/>
      <c r="P10" s="33"/>
      <c r="Q10" s="33"/>
      <c r="R10" s="33"/>
      <c r="S10" s="33"/>
      <c r="T10" s="33"/>
      <c r="U10" s="33"/>
      <c r="V10" s="42">
        <v>912</v>
      </c>
      <c r="W10" s="26">
        <v>1</v>
      </c>
      <c r="X10" s="26"/>
      <c r="Y10" s="32">
        <v>1</v>
      </c>
      <c r="Z10" s="26"/>
      <c r="AA10" s="26"/>
      <c r="AB10" s="26"/>
      <c r="AC10" s="26"/>
      <c r="AD10" s="20"/>
      <c r="AN10" s="28"/>
      <c r="AO10" s="29"/>
      <c r="AP10" s="29"/>
      <c r="AQ10" s="29"/>
      <c r="AR10" s="29"/>
      <c r="AS10" s="29"/>
      <c r="AT10" s="29"/>
      <c r="AU10" s="29"/>
      <c r="AV10" s="23"/>
      <c r="BE10" s="23"/>
    </row>
    <row r="11" spans="1:57" x14ac:dyDescent="0.25">
      <c r="A11" s="1">
        <v>913</v>
      </c>
      <c r="B11" s="33"/>
      <c r="C11" s="33">
        <v>1</v>
      </c>
      <c r="D11" s="33"/>
      <c r="E11" s="33"/>
      <c r="F11" s="33"/>
      <c r="G11" s="31"/>
      <c r="H11" s="26">
        <v>1</v>
      </c>
      <c r="I11" s="26"/>
      <c r="J11" s="26"/>
      <c r="K11" s="26"/>
      <c r="L11" s="20"/>
      <c r="M11" s="1"/>
      <c r="N11" s="33"/>
      <c r="O11" s="33"/>
      <c r="P11" s="33"/>
      <c r="Q11" s="33"/>
      <c r="R11" s="33"/>
      <c r="S11" s="33"/>
      <c r="T11" s="33"/>
      <c r="U11" s="33"/>
      <c r="V11" s="42">
        <v>913</v>
      </c>
      <c r="W11" s="26">
        <v>1</v>
      </c>
      <c r="X11" s="26"/>
      <c r="Y11" s="32">
        <v>1</v>
      </c>
      <c r="Z11" s="26"/>
      <c r="AA11" s="26"/>
      <c r="AB11" s="26"/>
      <c r="AC11" s="26"/>
      <c r="AD11" s="20"/>
      <c r="AN11" s="28"/>
      <c r="AO11" s="29"/>
      <c r="AP11" s="29"/>
      <c r="AQ11" s="29"/>
      <c r="AR11" s="29"/>
      <c r="AS11" s="29"/>
      <c r="AT11" s="29"/>
      <c r="AU11" s="29"/>
      <c r="AV11" s="23"/>
      <c r="BE11" s="23"/>
    </row>
    <row r="12" spans="1:57" x14ac:dyDescent="0.25">
      <c r="A12" s="1">
        <v>914</v>
      </c>
      <c r="B12" s="33"/>
      <c r="C12" s="33">
        <v>1</v>
      </c>
      <c r="D12" s="33"/>
      <c r="E12" s="33"/>
      <c r="F12" s="33"/>
      <c r="G12" s="31"/>
      <c r="H12" s="26">
        <v>1</v>
      </c>
      <c r="I12" s="26"/>
      <c r="J12" s="26"/>
      <c r="K12" s="26"/>
      <c r="L12" s="20"/>
      <c r="M12" s="1"/>
      <c r="N12" s="33"/>
      <c r="O12" s="33"/>
      <c r="P12" s="33"/>
      <c r="Q12" s="33"/>
      <c r="R12" s="33"/>
      <c r="S12" s="33"/>
      <c r="T12" s="33"/>
      <c r="U12" s="33"/>
      <c r="V12" s="42">
        <v>914</v>
      </c>
      <c r="W12" s="26">
        <v>1</v>
      </c>
      <c r="X12" s="26"/>
      <c r="Y12" s="32">
        <v>1</v>
      </c>
      <c r="Z12" s="26"/>
      <c r="AA12" s="26"/>
      <c r="AB12" s="26"/>
      <c r="AC12" s="26"/>
      <c r="AD12" s="20"/>
      <c r="AN12" s="28"/>
      <c r="AO12" s="29"/>
      <c r="AP12" s="29"/>
      <c r="AQ12" s="29"/>
      <c r="AR12" s="29"/>
      <c r="AS12" s="29"/>
      <c r="AT12" s="29"/>
      <c r="AU12" s="29"/>
      <c r="AV12" s="23"/>
      <c r="BE12" s="23"/>
    </row>
    <row r="13" spans="1:57" x14ac:dyDescent="0.25">
      <c r="A13" s="1">
        <v>915</v>
      </c>
      <c r="B13" s="33"/>
      <c r="C13" s="33">
        <v>1</v>
      </c>
      <c r="D13" s="33"/>
      <c r="E13" s="33"/>
      <c r="F13" s="33"/>
      <c r="G13" s="31"/>
      <c r="H13" s="26">
        <v>1</v>
      </c>
      <c r="I13" s="26"/>
      <c r="J13" s="26"/>
      <c r="K13" s="26"/>
      <c r="L13" s="20"/>
      <c r="M13" s="1"/>
      <c r="N13" s="33"/>
      <c r="O13" s="33"/>
      <c r="P13" s="33"/>
      <c r="Q13" s="33"/>
      <c r="R13" s="33"/>
      <c r="S13" s="33"/>
      <c r="T13" s="33"/>
      <c r="U13" s="33"/>
      <c r="V13" s="42">
        <v>915</v>
      </c>
      <c r="W13" s="26">
        <v>1</v>
      </c>
      <c r="X13" s="26"/>
      <c r="Y13" s="32">
        <v>1</v>
      </c>
      <c r="Z13" s="26"/>
      <c r="AA13" s="26"/>
      <c r="AB13" s="26"/>
      <c r="AC13" s="26"/>
      <c r="AD13" s="20"/>
      <c r="AN13" s="28"/>
      <c r="AO13" s="29"/>
      <c r="AP13" s="29"/>
      <c r="AQ13" s="29"/>
      <c r="AR13" s="29"/>
      <c r="AS13" s="29"/>
      <c r="AT13" s="29"/>
      <c r="AU13" s="29"/>
      <c r="AV13" s="23"/>
      <c r="BE13" s="23"/>
    </row>
    <row r="14" spans="1:57" x14ac:dyDescent="0.25">
      <c r="A14" s="1">
        <v>916</v>
      </c>
      <c r="B14" s="33"/>
      <c r="C14" s="33">
        <v>1</v>
      </c>
      <c r="D14" s="33"/>
      <c r="E14" s="33"/>
      <c r="F14" s="33"/>
      <c r="G14" s="31"/>
      <c r="H14" s="26">
        <v>1</v>
      </c>
      <c r="I14" s="26"/>
      <c r="J14" s="26"/>
      <c r="K14" s="26"/>
      <c r="L14" s="20"/>
      <c r="M14" s="1"/>
      <c r="N14" s="33"/>
      <c r="O14" s="33"/>
      <c r="P14" s="33"/>
      <c r="Q14" s="33"/>
      <c r="R14" s="33"/>
      <c r="S14" s="33"/>
      <c r="T14" s="33"/>
      <c r="U14" s="33"/>
      <c r="V14" s="42">
        <v>916</v>
      </c>
      <c r="W14" s="26">
        <v>1</v>
      </c>
      <c r="X14" s="26"/>
      <c r="Y14" s="32">
        <v>1</v>
      </c>
      <c r="Z14" s="26"/>
      <c r="AA14" s="26"/>
      <c r="AB14" s="26"/>
      <c r="AC14" s="26"/>
      <c r="AD14" s="20"/>
      <c r="AN14" s="28"/>
      <c r="AO14" s="29"/>
      <c r="AP14" s="29"/>
      <c r="AQ14" s="29"/>
      <c r="AR14" s="29"/>
      <c r="AS14" s="29"/>
      <c r="AT14" s="29"/>
      <c r="AU14" s="29"/>
      <c r="AV14" s="23"/>
      <c r="BE14" s="23"/>
    </row>
    <row r="15" spans="1:57" x14ac:dyDescent="0.25">
      <c r="A15" s="1">
        <v>917</v>
      </c>
      <c r="B15" s="33"/>
      <c r="C15" s="33">
        <v>1</v>
      </c>
      <c r="D15" s="33"/>
      <c r="E15" s="33"/>
      <c r="F15" s="33"/>
      <c r="G15" s="31"/>
      <c r="H15" s="26">
        <v>1</v>
      </c>
      <c r="I15" s="26"/>
      <c r="J15" s="26"/>
      <c r="K15" s="26"/>
      <c r="L15" s="20"/>
      <c r="M15" s="1"/>
      <c r="N15" s="33"/>
      <c r="O15" s="33"/>
      <c r="P15" s="33"/>
      <c r="Q15" s="33"/>
      <c r="R15" s="33"/>
      <c r="S15" s="33"/>
      <c r="T15" s="33"/>
      <c r="U15" s="33"/>
      <c r="V15" s="42">
        <v>917</v>
      </c>
      <c r="W15" s="26">
        <v>1</v>
      </c>
      <c r="X15" s="26"/>
      <c r="Y15" s="32">
        <v>1</v>
      </c>
      <c r="Z15" s="26"/>
      <c r="AA15" s="26"/>
      <c r="AB15" s="26"/>
      <c r="AC15" s="26"/>
      <c r="AD15" s="20"/>
      <c r="AN15" s="28"/>
      <c r="AO15" s="29"/>
      <c r="AP15" s="29"/>
      <c r="AQ15" s="29"/>
      <c r="AR15" s="29"/>
      <c r="AS15" s="29"/>
      <c r="AT15" s="29"/>
      <c r="AU15" s="29"/>
      <c r="AV15" s="23"/>
      <c r="BE15" s="23"/>
    </row>
    <row r="16" spans="1:57" x14ac:dyDescent="0.25">
      <c r="A16" s="1">
        <v>918</v>
      </c>
      <c r="B16" s="33">
        <v>1</v>
      </c>
      <c r="C16" s="33"/>
      <c r="D16" s="33"/>
      <c r="E16" s="33"/>
      <c r="F16" s="33"/>
      <c r="G16" s="31"/>
      <c r="H16" s="26"/>
      <c r="I16" s="26">
        <v>1</v>
      </c>
      <c r="J16" s="26"/>
      <c r="K16" s="26"/>
      <c r="L16" s="20"/>
      <c r="M16" s="1" t="s">
        <v>570</v>
      </c>
      <c r="N16" s="33">
        <v>1</v>
      </c>
      <c r="O16" s="33"/>
      <c r="P16" s="33"/>
      <c r="Q16" s="33">
        <v>1</v>
      </c>
      <c r="R16" s="33"/>
      <c r="S16" s="33"/>
      <c r="T16" s="33"/>
      <c r="U16" s="33"/>
      <c r="V16" s="42"/>
      <c r="W16" s="26"/>
      <c r="X16" s="26"/>
      <c r="Y16" s="26"/>
      <c r="Z16" s="26"/>
      <c r="AA16" s="26"/>
      <c r="AB16" s="26"/>
      <c r="AC16" s="26"/>
      <c r="AD16" s="20"/>
      <c r="AN16" s="28"/>
      <c r="AO16" s="29"/>
      <c r="AP16" s="29"/>
      <c r="AQ16" s="29"/>
      <c r="AR16" s="29"/>
      <c r="AS16" s="29"/>
      <c r="AT16" s="29"/>
      <c r="AU16" s="29"/>
      <c r="AV16" s="23"/>
      <c r="BE16" s="23"/>
    </row>
    <row r="17" spans="1:57" x14ac:dyDescent="0.25">
      <c r="A17" s="1">
        <v>919</v>
      </c>
      <c r="B17" s="33">
        <v>1</v>
      </c>
      <c r="C17" s="33"/>
      <c r="D17" s="33"/>
      <c r="E17" s="33"/>
      <c r="F17" s="33"/>
      <c r="G17" s="31"/>
      <c r="H17" s="26">
        <v>1</v>
      </c>
      <c r="I17" s="26"/>
      <c r="J17" s="26"/>
      <c r="K17" s="26"/>
      <c r="L17" s="20"/>
      <c r="M17" s="1" t="s">
        <v>571</v>
      </c>
      <c r="N17" s="33">
        <v>1</v>
      </c>
      <c r="O17" s="33"/>
      <c r="P17" s="33">
        <v>1</v>
      </c>
      <c r="Q17" s="33"/>
      <c r="R17" s="33"/>
      <c r="S17" s="33"/>
      <c r="T17" s="33"/>
      <c r="U17" s="33"/>
      <c r="V17" s="42"/>
      <c r="W17" s="26"/>
      <c r="X17" s="26"/>
      <c r="Y17" s="26"/>
      <c r="Z17" s="26"/>
      <c r="AA17" s="26"/>
      <c r="AB17" s="26"/>
      <c r="AC17" s="26"/>
      <c r="AD17" s="20"/>
      <c r="AN17" s="28"/>
      <c r="AO17" s="29"/>
      <c r="AP17" s="29"/>
      <c r="AQ17" s="29"/>
      <c r="AR17" s="29"/>
      <c r="AS17" s="29"/>
      <c r="AT17" s="29"/>
      <c r="AU17" s="29"/>
      <c r="AV17" s="23"/>
      <c r="BE17" s="23"/>
    </row>
    <row r="18" spans="1:57" x14ac:dyDescent="0.25">
      <c r="A18" s="1">
        <v>920</v>
      </c>
      <c r="B18" s="33"/>
      <c r="C18" s="33">
        <v>1</v>
      </c>
      <c r="D18" s="33"/>
      <c r="E18" s="33"/>
      <c r="F18" s="33"/>
      <c r="G18" s="31"/>
      <c r="H18" s="26"/>
      <c r="I18" s="26">
        <v>1</v>
      </c>
      <c r="J18" s="26"/>
      <c r="K18" s="26"/>
      <c r="L18" s="20"/>
      <c r="M18" s="1"/>
      <c r="N18" s="33"/>
      <c r="O18" s="33"/>
      <c r="P18" s="33"/>
      <c r="Q18" s="33"/>
      <c r="R18" s="33"/>
      <c r="S18" s="33"/>
      <c r="T18" s="33"/>
      <c r="U18" s="33"/>
      <c r="V18" s="42">
        <v>920</v>
      </c>
      <c r="W18" s="26">
        <v>1</v>
      </c>
      <c r="X18" s="26"/>
      <c r="Y18" s="26"/>
      <c r="Z18" s="26">
        <v>1</v>
      </c>
      <c r="AA18" s="26"/>
      <c r="AB18" s="26"/>
      <c r="AC18" s="26"/>
      <c r="AD18" s="20"/>
      <c r="AN18" s="28"/>
      <c r="AO18" s="29"/>
      <c r="AP18" s="29"/>
      <c r="AQ18" s="29"/>
      <c r="AR18" s="29"/>
      <c r="AS18" s="29"/>
      <c r="AT18" s="29"/>
      <c r="AU18" s="29"/>
      <c r="AV18" s="23"/>
      <c r="BE18" s="23"/>
    </row>
    <row r="19" spans="1:57" x14ac:dyDescent="0.25">
      <c r="A19" s="1">
        <v>921</v>
      </c>
      <c r="B19" s="33"/>
      <c r="C19" s="33">
        <v>1</v>
      </c>
      <c r="D19" s="33"/>
      <c r="E19" s="33"/>
      <c r="F19" s="33"/>
      <c r="G19" s="31"/>
      <c r="H19" s="26">
        <v>1</v>
      </c>
      <c r="I19" s="26"/>
      <c r="J19" s="26"/>
      <c r="K19" s="26"/>
      <c r="L19" s="20"/>
      <c r="M19" s="1"/>
      <c r="N19" s="33"/>
      <c r="O19" s="33"/>
      <c r="P19" s="33"/>
      <c r="Q19" s="33"/>
      <c r="R19" s="33"/>
      <c r="S19" s="33"/>
      <c r="T19" s="33"/>
      <c r="U19" s="33"/>
      <c r="V19" s="42">
        <v>921</v>
      </c>
      <c r="W19" s="26">
        <v>1</v>
      </c>
      <c r="X19" s="26"/>
      <c r="Y19" s="26">
        <v>1</v>
      </c>
      <c r="Z19" s="26"/>
      <c r="AA19" s="26"/>
      <c r="AB19" s="26"/>
      <c r="AC19" s="26"/>
      <c r="AD19" s="20"/>
      <c r="AN19" s="28"/>
      <c r="AO19" s="29"/>
      <c r="AP19" s="29"/>
      <c r="AQ19" s="29"/>
      <c r="AR19" s="29"/>
      <c r="AS19" s="29"/>
      <c r="AT19" s="29"/>
      <c r="AU19" s="29"/>
      <c r="AV19" s="23"/>
      <c r="BE19" s="23"/>
    </row>
    <row r="20" spans="1:57" x14ac:dyDescent="0.25">
      <c r="A20" s="1">
        <v>922</v>
      </c>
      <c r="B20" s="33"/>
      <c r="C20" s="33">
        <v>1</v>
      </c>
      <c r="D20" s="33"/>
      <c r="E20" s="33"/>
      <c r="F20" s="33"/>
      <c r="G20" s="31"/>
      <c r="H20" s="26">
        <v>1</v>
      </c>
      <c r="I20" s="26"/>
      <c r="J20" s="26"/>
      <c r="K20" s="26"/>
      <c r="L20" s="20"/>
      <c r="M20" s="1"/>
      <c r="N20" s="33"/>
      <c r="O20" s="33"/>
      <c r="P20" s="33"/>
      <c r="Q20" s="33"/>
      <c r="R20" s="33"/>
      <c r="S20" s="33"/>
      <c r="T20" s="33"/>
      <c r="U20" s="33"/>
      <c r="V20" s="42">
        <v>922</v>
      </c>
      <c r="W20" s="26">
        <v>1</v>
      </c>
      <c r="X20" s="26"/>
      <c r="Y20" s="26">
        <v>1</v>
      </c>
      <c r="Z20" s="26"/>
      <c r="AA20" s="26"/>
      <c r="AB20" s="26"/>
      <c r="AC20" s="26"/>
      <c r="AD20" s="20"/>
      <c r="AN20" s="28"/>
      <c r="AO20" s="29"/>
      <c r="AP20" s="29"/>
      <c r="AQ20" s="29"/>
      <c r="AR20" s="29"/>
      <c r="AS20" s="29"/>
      <c r="AT20" s="29"/>
      <c r="AU20" s="29"/>
      <c r="AV20" s="23"/>
      <c r="BE20" s="23"/>
    </row>
    <row r="21" spans="1:57" x14ac:dyDescent="0.25">
      <c r="A21" s="1">
        <v>923</v>
      </c>
      <c r="B21" s="33"/>
      <c r="C21" s="33">
        <v>1</v>
      </c>
      <c r="D21" s="33"/>
      <c r="E21" s="33"/>
      <c r="F21" s="33"/>
      <c r="G21" s="31"/>
      <c r="H21" s="26">
        <v>1</v>
      </c>
      <c r="I21" s="26"/>
      <c r="J21" s="26"/>
      <c r="K21" s="26"/>
      <c r="L21" s="20"/>
      <c r="M21" s="1"/>
      <c r="N21" s="33"/>
      <c r="O21" s="33"/>
      <c r="P21" s="33"/>
      <c r="Q21" s="33"/>
      <c r="R21" s="33"/>
      <c r="S21" s="33"/>
      <c r="T21" s="33"/>
      <c r="U21" s="33"/>
      <c r="V21" s="42">
        <v>923</v>
      </c>
      <c r="W21" s="26">
        <v>1</v>
      </c>
      <c r="X21" s="26"/>
      <c r="Y21" s="26">
        <v>1</v>
      </c>
      <c r="Z21" s="26"/>
      <c r="AA21" s="26"/>
      <c r="AB21" s="26"/>
      <c r="AC21" s="26"/>
      <c r="AD21" s="20"/>
      <c r="AN21" s="28"/>
      <c r="AO21" s="29"/>
      <c r="AP21" s="29"/>
      <c r="AQ21" s="29"/>
      <c r="AR21" s="29"/>
      <c r="AS21" s="29"/>
      <c r="AT21" s="29"/>
      <c r="AU21" s="29"/>
      <c r="AV21" s="23"/>
      <c r="BE21" s="23"/>
    </row>
    <row r="22" spans="1:57" x14ac:dyDescent="0.25">
      <c r="A22" s="1">
        <v>924</v>
      </c>
      <c r="B22" s="33"/>
      <c r="C22" s="33">
        <v>1</v>
      </c>
      <c r="D22" s="33"/>
      <c r="E22" s="33"/>
      <c r="F22" s="33"/>
      <c r="G22" s="31"/>
      <c r="H22" s="26">
        <v>1</v>
      </c>
      <c r="I22" s="26"/>
      <c r="J22" s="26"/>
      <c r="K22" s="26"/>
      <c r="L22" s="20"/>
      <c r="M22" s="1"/>
      <c r="N22" s="33"/>
      <c r="O22" s="33"/>
      <c r="P22" s="33"/>
      <c r="Q22" s="33"/>
      <c r="R22" s="33"/>
      <c r="S22" s="33"/>
      <c r="T22" s="33"/>
      <c r="U22" s="33"/>
      <c r="V22" s="42">
        <v>924</v>
      </c>
      <c r="W22" s="26">
        <v>1</v>
      </c>
      <c r="X22" s="26"/>
      <c r="Y22" s="32">
        <v>1</v>
      </c>
      <c r="Z22" s="26"/>
      <c r="AA22" s="26"/>
      <c r="AB22" s="26"/>
      <c r="AC22" s="26"/>
      <c r="AD22" s="20"/>
      <c r="AN22" s="28"/>
      <c r="AO22" s="29"/>
      <c r="AP22" s="29"/>
      <c r="AQ22" s="29"/>
      <c r="AR22" s="29"/>
      <c r="AS22" s="29"/>
      <c r="AT22" s="29"/>
      <c r="AU22" s="29"/>
      <c r="AV22" s="23"/>
      <c r="BE22" s="23"/>
    </row>
    <row r="23" spans="1:57" x14ac:dyDescent="0.25">
      <c r="A23" s="1">
        <v>925</v>
      </c>
      <c r="B23" s="33"/>
      <c r="C23" s="33">
        <v>1</v>
      </c>
      <c r="D23" s="33"/>
      <c r="E23" s="33"/>
      <c r="F23" s="33"/>
      <c r="G23" s="31"/>
      <c r="H23" s="26">
        <v>1</v>
      </c>
      <c r="I23" s="26"/>
      <c r="J23" s="26"/>
      <c r="K23" s="26"/>
      <c r="L23" s="20"/>
      <c r="M23" s="1"/>
      <c r="N23" s="33"/>
      <c r="O23" s="33"/>
      <c r="P23" s="33"/>
      <c r="Q23" s="33"/>
      <c r="R23" s="33"/>
      <c r="S23" s="33"/>
      <c r="T23" s="33"/>
      <c r="U23" s="33"/>
      <c r="V23" s="42">
        <v>925</v>
      </c>
      <c r="W23" s="26">
        <v>1</v>
      </c>
      <c r="X23" s="26"/>
      <c r="Y23" s="32">
        <v>1</v>
      </c>
      <c r="Z23" s="26"/>
      <c r="AA23" s="26"/>
      <c r="AB23" s="26"/>
      <c r="AC23" s="26"/>
      <c r="AD23" s="20"/>
      <c r="AN23" s="28"/>
      <c r="AO23" s="29"/>
      <c r="AP23" s="29"/>
      <c r="AQ23" s="29"/>
      <c r="AR23" s="29"/>
      <c r="AS23" s="29"/>
      <c r="AT23" s="29"/>
      <c r="AU23" s="29"/>
      <c r="AV23" s="23"/>
      <c r="BE23" s="23"/>
    </row>
    <row r="24" spans="1:57" x14ac:dyDescent="0.25">
      <c r="A24" s="1">
        <v>926</v>
      </c>
      <c r="B24" s="33"/>
      <c r="C24" s="33">
        <v>1</v>
      </c>
      <c r="D24" s="33"/>
      <c r="E24" s="33"/>
      <c r="F24" s="33"/>
      <c r="G24" s="31"/>
      <c r="H24" s="26">
        <v>1</v>
      </c>
      <c r="I24" s="26"/>
      <c r="J24" s="26"/>
      <c r="K24" s="26"/>
      <c r="L24" s="20"/>
      <c r="M24" s="1"/>
      <c r="N24" s="33"/>
      <c r="O24" s="33"/>
      <c r="P24" s="33"/>
      <c r="Q24" s="33"/>
      <c r="R24" s="33"/>
      <c r="S24" s="33"/>
      <c r="T24" s="33"/>
      <c r="U24" s="33"/>
      <c r="V24" s="42">
        <v>926</v>
      </c>
      <c r="W24" s="26">
        <v>1</v>
      </c>
      <c r="X24" s="26"/>
      <c r="Y24" s="32">
        <v>1</v>
      </c>
      <c r="Z24" s="26"/>
      <c r="AA24" s="26"/>
      <c r="AB24" s="26"/>
      <c r="AC24" s="26"/>
      <c r="AD24" s="20"/>
      <c r="AN24" s="28"/>
      <c r="AO24" s="29"/>
      <c r="AP24" s="29"/>
      <c r="AQ24" s="29"/>
      <c r="AR24" s="29"/>
      <c r="AS24" s="29"/>
      <c r="AT24" s="29"/>
      <c r="AU24" s="29"/>
      <c r="AV24" s="23"/>
      <c r="BE24" s="23"/>
    </row>
    <row r="25" spans="1:57" x14ac:dyDescent="0.25">
      <c r="A25" s="1">
        <v>927</v>
      </c>
      <c r="B25" s="33"/>
      <c r="C25" s="33">
        <v>1</v>
      </c>
      <c r="D25" s="33"/>
      <c r="E25" s="33"/>
      <c r="F25" s="33"/>
      <c r="G25" s="31"/>
      <c r="H25" s="26">
        <v>1</v>
      </c>
      <c r="I25" s="26"/>
      <c r="J25" s="26"/>
      <c r="K25" s="26"/>
      <c r="L25" s="20"/>
      <c r="M25" s="1"/>
      <c r="N25" s="33"/>
      <c r="O25" s="33"/>
      <c r="P25" s="33"/>
      <c r="Q25" s="33"/>
      <c r="R25" s="33"/>
      <c r="S25" s="33"/>
      <c r="T25" s="33"/>
      <c r="U25" s="33"/>
      <c r="V25" s="42">
        <v>927</v>
      </c>
      <c r="W25" s="26">
        <v>1</v>
      </c>
      <c r="X25" s="26"/>
      <c r="Y25" s="32">
        <v>1</v>
      </c>
      <c r="Z25" s="26"/>
      <c r="AA25" s="26"/>
      <c r="AB25" s="26"/>
      <c r="AC25" s="26"/>
      <c r="AD25" s="20"/>
      <c r="AN25" s="28"/>
      <c r="AO25" s="29"/>
      <c r="AP25" s="29"/>
      <c r="AQ25" s="29"/>
      <c r="AR25" s="29"/>
      <c r="AS25" s="29"/>
      <c r="AT25" s="29"/>
      <c r="AU25" s="29"/>
      <c r="AV25" s="23"/>
      <c r="BE25" s="23"/>
    </row>
    <row r="26" spans="1:57" x14ac:dyDescent="0.25">
      <c r="A26" s="1">
        <v>928</v>
      </c>
      <c r="B26" s="33">
        <v>1</v>
      </c>
      <c r="C26" s="33"/>
      <c r="D26" s="33"/>
      <c r="E26" s="33"/>
      <c r="F26" s="33"/>
      <c r="G26" s="31"/>
      <c r="H26" s="26">
        <v>1</v>
      </c>
      <c r="I26" s="26"/>
      <c r="J26" s="26"/>
      <c r="K26" s="26"/>
      <c r="L26" s="20"/>
      <c r="M26" s="1" t="s">
        <v>572</v>
      </c>
      <c r="N26" s="33">
        <v>1</v>
      </c>
      <c r="O26" s="33"/>
      <c r="P26" s="33">
        <v>1</v>
      </c>
      <c r="Q26" s="33"/>
      <c r="R26" s="33"/>
      <c r="S26" s="33"/>
      <c r="T26" s="33"/>
      <c r="U26" s="33"/>
      <c r="V26" s="42"/>
      <c r="W26" s="26"/>
      <c r="X26" s="26"/>
      <c r="Y26" s="32"/>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3</v>
      </c>
      <c r="C27" s="33">
        <f t="shared" si="0"/>
        <v>20</v>
      </c>
      <c r="D27" s="33">
        <f t="shared" si="0"/>
        <v>0</v>
      </c>
      <c r="E27" s="33">
        <f t="shared" si="0"/>
        <v>0</v>
      </c>
      <c r="F27" s="33">
        <f t="shared" si="0"/>
        <v>0</v>
      </c>
      <c r="G27" s="31">
        <f t="shared" si="0"/>
        <v>0</v>
      </c>
      <c r="H27" s="26">
        <f t="shared" si="0"/>
        <v>21</v>
      </c>
      <c r="I27" s="26">
        <f t="shared" si="0"/>
        <v>2</v>
      </c>
      <c r="J27" s="26">
        <f t="shared" si="0"/>
        <v>0</v>
      </c>
      <c r="K27" s="26">
        <f t="shared" si="0"/>
        <v>0</v>
      </c>
      <c r="L27" s="20">
        <f t="shared" si="0"/>
        <v>0</v>
      </c>
      <c r="N27" s="33">
        <f t="shared" ref="N27:T27" si="1">SUM(N4:N26)</f>
        <v>3</v>
      </c>
      <c r="O27" s="33">
        <f t="shared" si="1"/>
        <v>0</v>
      </c>
      <c r="P27" s="33">
        <f t="shared" si="1"/>
        <v>2</v>
      </c>
      <c r="Q27" s="33">
        <f t="shared" si="1"/>
        <v>1</v>
      </c>
      <c r="R27" s="33">
        <f t="shared" si="1"/>
        <v>0</v>
      </c>
      <c r="S27" s="33">
        <f t="shared" si="1"/>
        <v>0</v>
      </c>
      <c r="T27" s="33">
        <f t="shared" si="1"/>
        <v>0</v>
      </c>
      <c r="U27" s="20">
        <f>IF(SUM(O27:T27)=N27,N27,"Error")</f>
        <v>3</v>
      </c>
      <c r="V27" s="28"/>
      <c r="W27" s="26">
        <f>SUM(W4:W26)</f>
        <v>20</v>
      </c>
      <c r="X27" s="26">
        <f t="shared" ref="X27:AC27" si="2">SUM(X4:X26)</f>
        <v>0</v>
      </c>
      <c r="Y27" s="26">
        <f t="shared" si="2"/>
        <v>19</v>
      </c>
      <c r="Z27" s="26">
        <f t="shared" si="2"/>
        <v>1</v>
      </c>
      <c r="AA27" s="26">
        <f t="shared" si="2"/>
        <v>0</v>
      </c>
      <c r="AB27" s="26">
        <f t="shared" si="2"/>
        <v>0</v>
      </c>
      <c r="AC27" s="26">
        <f t="shared" si="2"/>
        <v>0</v>
      </c>
      <c r="AD27" s="20">
        <f>IF(SUM(X27:AC27)=W27,W27,"Error")</f>
        <v>20</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AC35A465-B1B4-44C8-B1B0-7AC35A5ABCA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E29"/>
  <sheetViews>
    <sheetView workbookViewId="0">
      <selection activeCell="A29" sqref="A29"/>
    </sheetView>
  </sheetViews>
  <sheetFormatPr defaultRowHeight="15" x14ac:dyDescent="0.25"/>
  <cols>
    <col min="1" max="1" width="12.140625" customWidth="1"/>
    <col min="2" max="2" width="5.5703125" customWidth="1"/>
    <col min="3" max="3" width="7.28515625" customWidth="1"/>
    <col min="4" max="4" width="6.5703125" customWidth="1"/>
    <col min="5" max="5" width="10.85546875" customWidth="1"/>
    <col min="6" max="6" width="6.85546875" customWidth="1"/>
    <col min="7" max="7" width="6.42578125" customWidth="1"/>
    <col min="8" max="8" width="5.42578125" customWidth="1"/>
    <col min="9" max="9" width="7.42578125" customWidth="1"/>
    <col min="10" max="10" width="6.85546875" customWidth="1"/>
    <col min="11" max="11" width="7.5703125" customWidth="1"/>
    <col min="12" max="12" width="9.42578125" customWidth="1"/>
    <col min="13" max="13" width="12.5703125" customWidth="1"/>
    <col min="14" max="14" width="6.7109375" customWidth="1"/>
    <col min="15" max="16" width="5.7109375" customWidth="1"/>
    <col min="17" max="17" width="7.7109375" customWidth="1"/>
    <col min="18" max="18" width="6.140625" customWidth="1"/>
    <col min="19" max="19" width="6.85546875" customWidth="1"/>
    <col min="22" max="22" width="13" customWidth="1"/>
    <col min="23" max="23" width="6.28515625" customWidth="1"/>
    <col min="24" max="24" width="6.140625" customWidth="1"/>
    <col min="25" max="25" width="5.28515625" customWidth="1"/>
    <col min="27" max="27" width="6" customWidth="1"/>
    <col min="28" max="28" width="6.85546875" customWidth="1"/>
    <col min="31" max="31" width="12.7109375" customWidth="1"/>
    <col min="32" max="32" width="6.28515625" customWidth="1"/>
    <col min="33" max="33" width="5.28515625" customWidth="1"/>
    <col min="34" max="34" width="4.5703125" customWidth="1"/>
    <col min="36" max="36" width="5.7109375" customWidth="1"/>
    <col min="37" max="37" width="7.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487</v>
      </c>
      <c r="B4" s="33"/>
      <c r="C4" s="33">
        <v>1</v>
      </c>
      <c r="D4" s="33"/>
      <c r="E4" s="33"/>
      <c r="F4" s="33"/>
      <c r="G4" s="30"/>
      <c r="H4" s="27"/>
      <c r="I4" s="27">
        <v>1</v>
      </c>
      <c r="J4" s="27"/>
      <c r="K4" s="27"/>
      <c r="L4" s="19"/>
      <c r="M4" s="1"/>
      <c r="N4" s="33"/>
      <c r="O4" s="33"/>
      <c r="P4" s="33"/>
      <c r="Q4" s="33"/>
      <c r="R4" s="33"/>
      <c r="S4" s="33"/>
      <c r="T4" s="33"/>
      <c r="U4" s="33"/>
      <c r="V4" s="45" t="s">
        <v>487</v>
      </c>
      <c r="W4" s="27">
        <v>1</v>
      </c>
      <c r="X4" s="27"/>
      <c r="Y4" s="27"/>
      <c r="Z4" s="27">
        <v>1</v>
      </c>
      <c r="AA4" s="27"/>
      <c r="AB4" s="27"/>
      <c r="AC4" s="27"/>
      <c r="AD4" s="19"/>
      <c r="AF4" s="33"/>
      <c r="AG4" s="33"/>
      <c r="AH4" s="33"/>
      <c r="AI4" s="33"/>
      <c r="AJ4" s="33"/>
      <c r="AK4" s="33"/>
      <c r="AL4" s="33"/>
      <c r="AM4" s="33"/>
      <c r="AN4" s="37"/>
      <c r="AO4" s="38"/>
      <c r="AP4" s="38"/>
      <c r="AQ4" s="38"/>
      <c r="AR4" s="38"/>
      <c r="AS4" s="38"/>
      <c r="AT4" s="38"/>
      <c r="AU4" s="38"/>
      <c r="AV4" s="39"/>
      <c r="BE4" s="39"/>
    </row>
    <row r="5" spans="1:57" x14ac:dyDescent="0.25">
      <c r="A5" s="1">
        <v>930</v>
      </c>
      <c r="B5" s="33"/>
      <c r="C5" s="33">
        <v>1</v>
      </c>
      <c r="D5" s="33"/>
      <c r="E5" s="33"/>
      <c r="F5" s="33"/>
      <c r="G5" s="31"/>
      <c r="H5" s="26">
        <v>1</v>
      </c>
      <c r="I5" s="26"/>
      <c r="J5" s="26"/>
      <c r="K5" s="26"/>
      <c r="L5" s="20"/>
      <c r="M5" s="1"/>
      <c r="N5" s="33"/>
      <c r="O5" s="33"/>
      <c r="P5" s="33"/>
      <c r="Q5" s="33"/>
      <c r="R5" s="33"/>
      <c r="S5" s="33"/>
      <c r="T5" s="33"/>
      <c r="U5" s="33"/>
      <c r="V5" s="42">
        <v>930</v>
      </c>
      <c r="W5" s="26">
        <v>1</v>
      </c>
      <c r="X5" s="26"/>
      <c r="Y5" s="26">
        <v>1</v>
      </c>
      <c r="Z5" s="26"/>
      <c r="AA5" s="26"/>
      <c r="AB5" s="26"/>
      <c r="AC5" s="26"/>
      <c r="AD5" s="20"/>
      <c r="AF5" s="33"/>
      <c r="AG5" s="33"/>
      <c r="AH5" s="33"/>
      <c r="AI5" s="33"/>
      <c r="AJ5" s="33"/>
      <c r="AK5" s="33"/>
      <c r="AL5" s="33"/>
      <c r="AM5" s="33"/>
      <c r="AN5" s="28"/>
      <c r="AO5" s="29"/>
      <c r="AP5" s="29"/>
      <c r="AQ5" s="29"/>
      <c r="AR5" s="29"/>
      <c r="AS5" s="29"/>
      <c r="AT5" s="29"/>
      <c r="AU5" s="29"/>
      <c r="AV5" s="23"/>
      <c r="BE5" s="23"/>
    </row>
    <row r="6" spans="1:57" x14ac:dyDescent="0.25">
      <c r="A6" s="1">
        <v>931</v>
      </c>
      <c r="B6" s="33"/>
      <c r="C6" s="33">
        <v>1</v>
      </c>
      <c r="D6" s="33"/>
      <c r="E6" s="33"/>
      <c r="F6" s="33"/>
      <c r="G6" s="31"/>
      <c r="H6" s="26">
        <v>1</v>
      </c>
      <c r="I6" s="26"/>
      <c r="J6" s="26"/>
      <c r="K6" s="26"/>
      <c r="L6" s="20"/>
      <c r="M6" s="1"/>
      <c r="N6" s="33"/>
      <c r="O6" s="33"/>
      <c r="P6" s="33"/>
      <c r="Q6" s="33"/>
      <c r="R6" s="33"/>
      <c r="S6" s="33"/>
      <c r="T6" s="33"/>
      <c r="U6" s="33"/>
      <c r="V6" s="42">
        <v>931</v>
      </c>
      <c r="W6" s="26">
        <v>1</v>
      </c>
      <c r="X6" s="26"/>
      <c r="Y6" s="26">
        <v>1</v>
      </c>
      <c r="Z6" s="26"/>
      <c r="AA6" s="26"/>
      <c r="AB6" s="26"/>
      <c r="AC6" s="26"/>
      <c r="AD6" s="20"/>
      <c r="AF6" s="33"/>
      <c r="AG6" s="33"/>
      <c r="AH6" s="33"/>
      <c r="AI6" s="33"/>
      <c r="AJ6" s="33"/>
      <c r="AK6" s="33"/>
      <c r="AL6" s="33"/>
      <c r="AM6" s="33"/>
      <c r="AN6" s="28"/>
      <c r="AO6" s="29"/>
      <c r="AP6" s="29"/>
      <c r="AQ6" s="29"/>
      <c r="AR6" s="29"/>
      <c r="AS6" s="29"/>
      <c r="AT6" s="29"/>
      <c r="AU6" s="29"/>
      <c r="AV6" s="23"/>
      <c r="BE6" s="23"/>
    </row>
    <row r="7" spans="1:57" x14ac:dyDescent="0.25">
      <c r="A7" s="1">
        <v>932</v>
      </c>
      <c r="B7" s="33"/>
      <c r="C7" s="33">
        <v>1</v>
      </c>
      <c r="D7" s="33"/>
      <c r="E7" s="33"/>
      <c r="F7" s="33"/>
      <c r="G7" s="31"/>
      <c r="H7" s="26">
        <v>1</v>
      </c>
      <c r="I7" s="26"/>
      <c r="J7" s="26"/>
      <c r="K7" s="26"/>
      <c r="L7" s="20"/>
      <c r="M7" s="1"/>
      <c r="N7" s="33"/>
      <c r="O7" s="33"/>
      <c r="P7" s="33"/>
      <c r="Q7" s="33"/>
      <c r="R7" s="33"/>
      <c r="S7" s="33"/>
      <c r="T7" s="33"/>
      <c r="U7" s="33"/>
      <c r="V7" s="42">
        <v>932</v>
      </c>
      <c r="W7" s="26">
        <v>1</v>
      </c>
      <c r="X7" s="26"/>
      <c r="Y7" s="26">
        <v>1</v>
      </c>
      <c r="Z7" s="26"/>
      <c r="AA7" s="26"/>
      <c r="AB7" s="26"/>
      <c r="AC7" s="26"/>
      <c r="AD7" s="20"/>
      <c r="AF7" s="33"/>
      <c r="AG7" s="33"/>
      <c r="AH7" s="33"/>
      <c r="AI7" s="33"/>
      <c r="AJ7" s="33"/>
      <c r="AK7" s="33"/>
      <c r="AL7" s="33"/>
      <c r="AM7" s="33"/>
      <c r="AN7" s="28"/>
      <c r="AO7" s="29"/>
      <c r="AP7" s="29"/>
      <c r="AQ7" s="29"/>
      <c r="AR7" s="29"/>
      <c r="AS7" s="29"/>
      <c r="AT7" s="29"/>
      <c r="AU7" s="29"/>
      <c r="AV7" s="23"/>
      <c r="BE7" s="23"/>
    </row>
    <row r="8" spans="1:57" x14ac:dyDescent="0.25">
      <c r="A8" s="1">
        <v>933</v>
      </c>
      <c r="B8" s="33"/>
      <c r="C8" s="33">
        <v>1</v>
      </c>
      <c r="D8" s="33"/>
      <c r="E8" s="33"/>
      <c r="F8" s="33"/>
      <c r="G8" s="31"/>
      <c r="H8" s="26">
        <v>1</v>
      </c>
      <c r="I8" s="26"/>
      <c r="J8" s="26"/>
      <c r="K8" s="26"/>
      <c r="L8" s="20"/>
      <c r="M8" s="1"/>
      <c r="N8" s="33"/>
      <c r="O8" s="33"/>
      <c r="P8" s="33"/>
      <c r="Q8" s="33"/>
      <c r="R8" s="33"/>
      <c r="S8" s="33"/>
      <c r="T8" s="33"/>
      <c r="U8" s="33"/>
      <c r="V8" s="42">
        <v>933</v>
      </c>
      <c r="W8" s="26">
        <v>1</v>
      </c>
      <c r="X8" s="26"/>
      <c r="Y8" s="26">
        <v>1</v>
      </c>
      <c r="Z8" s="26"/>
      <c r="AA8" s="26"/>
      <c r="AB8" s="26"/>
      <c r="AC8" s="26"/>
      <c r="AD8" s="20"/>
      <c r="AF8" s="33"/>
      <c r="AG8" s="33"/>
      <c r="AH8" s="33"/>
      <c r="AI8" s="33"/>
      <c r="AJ8" s="33"/>
      <c r="AK8" s="33"/>
      <c r="AL8" s="33"/>
      <c r="AM8" s="33"/>
      <c r="AN8" s="28"/>
      <c r="AO8" s="29"/>
      <c r="AP8" s="29"/>
      <c r="AQ8" s="29"/>
      <c r="AR8" s="29"/>
      <c r="AS8" s="29"/>
      <c r="AT8" s="29"/>
      <c r="AU8" s="29"/>
      <c r="AV8" s="23"/>
      <c r="BE8" s="23"/>
    </row>
    <row r="9" spans="1:57" x14ac:dyDescent="0.25">
      <c r="A9" s="1">
        <v>934</v>
      </c>
      <c r="B9" s="33"/>
      <c r="C9" s="33">
        <v>1</v>
      </c>
      <c r="D9" s="33"/>
      <c r="E9" s="33"/>
      <c r="F9" s="33"/>
      <c r="G9" s="31"/>
      <c r="H9" s="26">
        <v>1</v>
      </c>
      <c r="I9" s="26"/>
      <c r="J9" s="26"/>
      <c r="K9" s="26"/>
      <c r="L9" s="20"/>
      <c r="M9" s="1"/>
      <c r="N9" s="33"/>
      <c r="O9" s="33"/>
      <c r="P9" s="33"/>
      <c r="Q9" s="33"/>
      <c r="R9" s="33"/>
      <c r="S9" s="33"/>
      <c r="T9" s="33"/>
      <c r="U9" s="33"/>
      <c r="V9" s="42">
        <v>934</v>
      </c>
      <c r="W9" s="26">
        <v>1</v>
      </c>
      <c r="X9" s="26"/>
      <c r="Y9" s="26">
        <v>1</v>
      </c>
      <c r="Z9" s="26"/>
      <c r="AA9" s="26"/>
      <c r="AB9" s="26"/>
      <c r="AC9" s="26"/>
      <c r="AD9" s="20"/>
      <c r="AF9" s="33"/>
      <c r="AG9" s="33"/>
      <c r="AH9" s="33"/>
      <c r="AI9" s="33"/>
      <c r="AJ9" s="33"/>
      <c r="AK9" s="33"/>
      <c r="AL9" s="33"/>
      <c r="AM9" s="33"/>
      <c r="AN9" s="28"/>
      <c r="AO9" s="29"/>
      <c r="AP9" s="29"/>
      <c r="AQ9" s="29"/>
      <c r="AR9" s="29"/>
      <c r="AS9" s="29"/>
      <c r="AT9" s="29"/>
      <c r="AU9" s="29"/>
      <c r="AV9" s="23"/>
      <c r="BE9" s="23"/>
    </row>
    <row r="10" spans="1:57" x14ac:dyDescent="0.25">
      <c r="A10" s="1">
        <v>935</v>
      </c>
      <c r="B10" s="33"/>
      <c r="C10" s="33">
        <v>1</v>
      </c>
      <c r="D10" s="33"/>
      <c r="E10" s="33"/>
      <c r="F10" s="33"/>
      <c r="G10" s="31"/>
      <c r="H10" s="26">
        <v>1</v>
      </c>
      <c r="I10" s="26"/>
      <c r="J10" s="26"/>
      <c r="K10" s="26"/>
      <c r="L10" s="20"/>
      <c r="M10" s="1"/>
      <c r="N10" s="33"/>
      <c r="O10" s="33"/>
      <c r="P10" s="33"/>
      <c r="Q10" s="33"/>
      <c r="R10" s="33"/>
      <c r="S10" s="33"/>
      <c r="T10" s="33"/>
      <c r="U10" s="33"/>
      <c r="V10" s="42">
        <v>935</v>
      </c>
      <c r="W10" s="26">
        <v>1</v>
      </c>
      <c r="X10" s="26"/>
      <c r="Y10" s="26">
        <v>1</v>
      </c>
      <c r="Z10" s="26"/>
      <c r="AA10" s="26"/>
      <c r="AB10" s="26"/>
      <c r="AC10" s="26"/>
      <c r="AD10" s="20"/>
      <c r="AF10" s="33"/>
      <c r="AG10" s="33"/>
      <c r="AH10" s="33"/>
      <c r="AI10" s="33"/>
      <c r="AJ10" s="33"/>
      <c r="AK10" s="33"/>
      <c r="AL10" s="33"/>
      <c r="AM10" s="33"/>
      <c r="AN10" s="28"/>
      <c r="AO10" s="29"/>
      <c r="AP10" s="29"/>
      <c r="AQ10" s="29"/>
      <c r="AR10" s="29"/>
      <c r="AS10" s="29"/>
      <c r="AT10" s="29"/>
      <c r="AU10" s="29"/>
      <c r="AV10" s="23"/>
      <c r="BE10" s="23"/>
    </row>
    <row r="11" spans="1:57" x14ac:dyDescent="0.25">
      <c r="A11" s="1">
        <v>936</v>
      </c>
      <c r="B11" s="33"/>
      <c r="C11" s="33">
        <v>1</v>
      </c>
      <c r="D11" s="33"/>
      <c r="E11" s="33"/>
      <c r="F11" s="33"/>
      <c r="G11" s="31"/>
      <c r="H11" s="26">
        <v>1</v>
      </c>
      <c r="I11" s="26"/>
      <c r="J11" s="26"/>
      <c r="K11" s="26"/>
      <c r="L11" s="20"/>
      <c r="M11" s="1"/>
      <c r="N11" s="33"/>
      <c r="O11" s="33"/>
      <c r="P11" s="33"/>
      <c r="Q11" s="33"/>
      <c r="R11" s="33"/>
      <c r="S11" s="33"/>
      <c r="T11" s="33"/>
      <c r="U11" s="33"/>
      <c r="V11" s="42">
        <v>936</v>
      </c>
      <c r="W11" s="26">
        <v>1</v>
      </c>
      <c r="X11" s="26"/>
      <c r="Y11" s="26">
        <v>1</v>
      </c>
      <c r="Z11" s="26"/>
      <c r="AA11" s="26"/>
      <c r="AB11" s="26"/>
      <c r="AC11" s="26"/>
      <c r="AD11" s="20"/>
      <c r="AF11" s="33"/>
      <c r="AG11" s="33"/>
      <c r="AH11" s="33"/>
      <c r="AI11" s="33"/>
      <c r="AJ11" s="33"/>
      <c r="AK11" s="33"/>
      <c r="AL11" s="33"/>
      <c r="AM11" s="33"/>
      <c r="AN11" s="28"/>
      <c r="AO11" s="29"/>
      <c r="AP11" s="29"/>
      <c r="AQ11" s="29"/>
      <c r="AR11" s="29"/>
      <c r="AS11" s="29"/>
      <c r="AT11" s="29"/>
      <c r="AU11" s="29"/>
      <c r="AV11" s="23"/>
      <c r="BE11" s="23"/>
    </row>
    <row r="12" spans="1:57" x14ac:dyDescent="0.25">
      <c r="A12" s="1" t="s">
        <v>488</v>
      </c>
      <c r="B12" s="33"/>
      <c r="C12" s="33">
        <v>1</v>
      </c>
      <c r="D12" s="33"/>
      <c r="E12" s="33"/>
      <c r="F12" s="33"/>
      <c r="G12" s="31"/>
      <c r="H12" s="26">
        <v>1</v>
      </c>
      <c r="I12" s="26"/>
      <c r="J12" s="26"/>
      <c r="K12" s="26"/>
      <c r="L12" s="20"/>
      <c r="M12" s="1"/>
      <c r="N12" s="33"/>
      <c r="O12" s="33"/>
      <c r="P12" s="33"/>
      <c r="Q12" s="33"/>
      <c r="R12" s="33"/>
      <c r="S12" s="33"/>
      <c r="T12" s="33"/>
      <c r="U12" s="33"/>
      <c r="V12" s="42" t="s">
        <v>488</v>
      </c>
      <c r="W12" s="26">
        <v>1</v>
      </c>
      <c r="X12" s="26"/>
      <c r="Y12" s="26">
        <v>1</v>
      </c>
      <c r="Z12" s="26"/>
      <c r="AA12" s="26"/>
      <c r="AB12" s="26"/>
      <c r="AC12" s="26"/>
      <c r="AD12" s="20"/>
      <c r="AF12" s="33"/>
      <c r="AG12" s="33"/>
      <c r="AH12" s="33"/>
      <c r="AI12" s="33"/>
      <c r="AJ12" s="33"/>
      <c r="AK12" s="33"/>
      <c r="AL12" s="33"/>
      <c r="AM12" s="33"/>
      <c r="AN12" s="28"/>
      <c r="AO12" s="29"/>
      <c r="AP12" s="29"/>
      <c r="AQ12" s="29"/>
      <c r="AR12" s="29"/>
      <c r="AS12" s="29"/>
      <c r="AT12" s="29"/>
      <c r="AU12" s="29"/>
      <c r="AV12" s="23"/>
      <c r="BE12" s="23"/>
    </row>
    <row r="13" spans="1:57" x14ac:dyDescent="0.25">
      <c r="A13" s="1">
        <v>938</v>
      </c>
      <c r="B13" s="33"/>
      <c r="C13" s="33">
        <v>1</v>
      </c>
      <c r="D13" s="33"/>
      <c r="E13" s="33"/>
      <c r="F13" s="33"/>
      <c r="G13" s="31">
        <v>1</v>
      </c>
      <c r="H13" s="26"/>
      <c r="I13" s="26"/>
      <c r="J13" s="26"/>
      <c r="K13" s="26"/>
      <c r="L13" s="20"/>
      <c r="M13" s="1"/>
      <c r="N13" s="33"/>
      <c r="O13" s="33"/>
      <c r="P13" s="33"/>
      <c r="Q13" s="33"/>
      <c r="R13" s="33"/>
      <c r="S13" s="33"/>
      <c r="T13" s="33"/>
      <c r="U13" s="33"/>
      <c r="V13" s="42">
        <v>938</v>
      </c>
      <c r="W13" s="26">
        <v>1</v>
      </c>
      <c r="X13" s="26">
        <v>1</v>
      </c>
      <c r="Y13" s="26"/>
      <c r="Z13" s="26"/>
      <c r="AA13" s="26"/>
      <c r="AB13" s="26"/>
      <c r="AC13" s="26"/>
      <c r="AD13" s="20"/>
      <c r="AF13" s="33"/>
      <c r="AG13" s="33"/>
      <c r="AH13" s="33"/>
      <c r="AI13" s="33"/>
      <c r="AJ13" s="33"/>
      <c r="AK13" s="33"/>
      <c r="AL13" s="33"/>
      <c r="AM13" s="33"/>
      <c r="AN13" s="28"/>
      <c r="AO13" s="29"/>
      <c r="AP13" s="29"/>
      <c r="AQ13" s="29"/>
      <c r="AR13" s="29"/>
      <c r="AS13" s="29"/>
      <c r="AT13" s="29"/>
      <c r="AU13" s="29"/>
      <c r="AV13" s="23"/>
      <c r="BE13" s="23"/>
    </row>
    <row r="14" spans="1:57" x14ac:dyDescent="0.25">
      <c r="A14" s="1">
        <v>939</v>
      </c>
      <c r="B14" s="33"/>
      <c r="C14" s="33">
        <v>1</v>
      </c>
      <c r="D14" s="33"/>
      <c r="E14" s="33"/>
      <c r="F14" s="33"/>
      <c r="G14" s="31"/>
      <c r="H14" s="26">
        <v>1</v>
      </c>
      <c r="I14" s="26"/>
      <c r="J14" s="26"/>
      <c r="K14" s="26"/>
      <c r="L14" s="20"/>
      <c r="M14" s="1"/>
      <c r="N14" s="33"/>
      <c r="O14" s="33"/>
      <c r="P14" s="33"/>
      <c r="Q14" s="33"/>
      <c r="R14" s="33"/>
      <c r="S14" s="33"/>
      <c r="T14" s="33"/>
      <c r="U14" s="33"/>
      <c r="V14" s="42">
        <v>939</v>
      </c>
      <c r="W14" s="26">
        <v>1</v>
      </c>
      <c r="X14" s="26"/>
      <c r="Y14" s="26">
        <v>1</v>
      </c>
      <c r="Z14" s="26"/>
      <c r="AA14" s="26"/>
      <c r="AB14" s="26"/>
      <c r="AC14" s="26"/>
      <c r="AD14" s="20"/>
      <c r="AF14" s="33"/>
      <c r="AG14" s="33"/>
      <c r="AH14" s="33"/>
      <c r="AI14" s="33"/>
      <c r="AJ14" s="33"/>
      <c r="AK14" s="33"/>
      <c r="AL14" s="33"/>
      <c r="AM14" s="33"/>
      <c r="AN14" s="28"/>
      <c r="AO14" s="29"/>
      <c r="AP14" s="29"/>
      <c r="AQ14" s="29"/>
      <c r="AR14" s="29"/>
      <c r="AS14" s="29"/>
      <c r="AT14" s="29"/>
      <c r="AU14" s="29"/>
      <c r="AV14" s="23"/>
      <c r="BE14" s="23"/>
    </row>
    <row r="15" spans="1:57" x14ac:dyDescent="0.25">
      <c r="A15" s="1">
        <v>940</v>
      </c>
      <c r="B15" s="33"/>
      <c r="C15" s="33">
        <v>1</v>
      </c>
      <c r="D15" s="33"/>
      <c r="E15" s="33"/>
      <c r="F15" s="33"/>
      <c r="G15" s="31"/>
      <c r="H15" s="26">
        <v>1</v>
      </c>
      <c r="I15" s="26"/>
      <c r="J15" s="26"/>
      <c r="K15" s="26"/>
      <c r="L15" s="20"/>
      <c r="M15" s="1"/>
      <c r="N15" s="33"/>
      <c r="O15" s="33"/>
      <c r="P15" s="33"/>
      <c r="Q15" s="33"/>
      <c r="R15" s="33"/>
      <c r="S15" s="33"/>
      <c r="T15" s="33"/>
      <c r="U15" s="33"/>
      <c r="V15" s="42">
        <v>940</v>
      </c>
      <c r="W15" s="26">
        <v>1</v>
      </c>
      <c r="X15" s="26"/>
      <c r="Y15" s="26">
        <v>1</v>
      </c>
      <c r="Z15" s="26"/>
      <c r="AA15" s="26"/>
      <c r="AB15" s="26"/>
      <c r="AC15" s="26"/>
      <c r="AD15" s="20"/>
      <c r="AF15" s="33"/>
      <c r="AG15" s="33"/>
      <c r="AH15" s="33"/>
      <c r="AI15" s="33"/>
      <c r="AJ15" s="33"/>
      <c r="AK15" s="33"/>
      <c r="AL15" s="33"/>
      <c r="AM15" s="33"/>
      <c r="AN15" s="28"/>
      <c r="AO15" s="29"/>
      <c r="AP15" s="29"/>
      <c r="AQ15" s="29"/>
      <c r="AR15" s="29"/>
      <c r="AS15" s="29"/>
      <c r="AT15" s="29"/>
      <c r="AU15" s="29"/>
      <c r="AV15" s="23"/>
      <c r="BE15" s="23"/>
    </row>
    <row r="16" spans="1:57" x14ac:dyDescent="0.25">
      <c r="A16" s="1">
        <v>941</v>
      </c>
      <c r="B16" s="33"/>
      <c r="C16" s="33">
        <v>1</v>
      </c>
      <c r="D16" s="33"/>
      <c r="E16" s="33"/>
      <c r="F16" s="33"/>
      <c r="G16" s="31"/>
      <c r="H16" s="26"/>
      <c r="I16" s="26"/>
      <c r="J16" s="26">
        <v>1</v>
      </c>
      <c r="K16" s="26"/>
      <c r="L16" s="20"/>
      <c r="M16" s="1"/>
      <c r="N16" s="33"/>
      <c r="O16" s="33"/>
      <c r="P16" s="33"/>
      <c r="Q16" s="33"/>
      <c r="R16" s="33"/>
      <c r="S16" s="33"/>
      <c r="T16" s="33"/>
      <c r="U16" s="33"/>
      <c r="V16" s="42">
        <v>941</v>
      </c>
      <c r="W16" s="26">
        <v>1</v>
      </c>
      <c r="X16" s="26"/>
      <c r="Y16" s="26"/>
      <c r="Z16" s="26"/>
      <c r="AA16" s="26">
        <v>1</v>
      </c>
      <c r="AB16" s="26"/>
      <c r="AC16" s="26"/>
      <c r="AD16" s="20"/>
      <c r="AF16" s="33"/>
      <c r="AG16" s="33"/>
      <c r="AH16" s="33"/>
      <c r="AI16" s="33"/>
      <c r="AJ16" s="33"/>
      <c r="AK16" s="33"/>
      <c r="AL16" s="33"/>
      <c r="AM16" s="33"/>
      <c r="AN16" s="28"/>
      <c r="AO16" s="29"/>
      <c r="AP16" s="29"/>
      <c r="AQ16" s="29"/>
      <c r="AR16" s="29"/>
      <c r="AS16" s="29"/>
      <c r="AT16" s="29"/>
      <c r="AU16" s="29"/>
      <c r="AV16" s="23"/>
      <c r="BE16" s="23"/>
    </row>
    <row r="17" spans="1:57" x14ac:dyDescent="0.25">
      <c r="A17" s="1">
        <v>942</v>
      </c>
      <c r="B17" s="33"/>
      <c r="C17" s="33">
        <v>1</v>
      </c>
      <c r="D17" s="33"/>
      <c r="E17" s="33"/>
      <c r="F17" s="33"/>
      <c r="G17" s="31"/>
      <c r="H17" s="26">
        <v>1</v>
      </c>
      <c r="I17" s="26"/>
      <c r="J17" s="26"/>
      <c r="K17" s="26"/>
      <c r="L17" s="20"/>
      <c r="M17" s="1"/>
      <c r="N17" s="33"/>
      <c r="O17" s="33"/>
      <c r="P17" s="33"/>
      <c r="Q17" s="33"/>
      <c r="R17" s="33"/>
      <c r="S17" s="33"/>
      <c r="T17" s="33"/>
      <c r="U17" s="33"/>
      <c r="V17" s="42">
        <v>942</v>
      </c>
      <c r="W17" s="26">
        <v>1</v>
      </c>
      <c r="X17" s="26"/>
      <c r="Y17" s="26">
        <v>1</v>
      </c>
      <c r="Z17" s="26"/>
      <c r="AA17" s="26"/>
      <c r="AB17" s="26"/>
      <c r="AC17" s="26"/>
      <c r="AD17" s="20"/>
      <c r="AF17" s="33"/>
      <c r="AG17" s="33"/>
      <c r="AH17" s="33"/>
      <c r="AI17" s="33"/>
      <c r="AJ17" s="33"/>
      <c r="AK17" s="33"/>
      <c r="AL17" s="33"/>
      <c r="AM17" s="33"/>
      <c r="AN17" s="28"/>
      <c r="AO17" s="29"/>
      <c r="AP17" s="29"/>
      <c r="AQ17" s="29"/>
      <c r="AR17" s="29"/>
      <c r="AS17" s="29"/>
      <c r="AT17" s="29"/>
      <c r="AU17" s="29"/>
      <c r="AV17" s="23"/>
      <c r="BE17" s="23"/>
    </row>
    <row r="18" spans="1:57" x14ac:dyDescent="0.25">
      <c r="A18" s="1">
        <v>943</v>
      </c>
      <c r="B18" s="33"/>
      <c r="C18" s="33">
        <v>1</v>
      </c>
      <c r="D18" s="33"/>
      <c r="E18" s="33"/>
      <c r="F18" s="33"/>
      <c r="G18" s="31"/>
      <c r="H18" s="26">
        <v>1</v>
      </c>
      <c r="I18" s="26"/>
      <c r="J18" s="26"/>
      <c r="K18" s="26"/>
      <c r="L18" s="20"/>
      <c r="M18" s="1"/>
      <c r="N18" s="33"/>
      <c r="O18" s="33"/>
      <c r="P18" s="33"/>
      <c r="Q18" s="33"/>
      <c r="R18" s="33"/>
      <c r="S18" s="33"/>
      <c r="T18" s="33"/>
      <c r="U18" s="33"/>
      <c r="V18" s="42">
        <v>943</v>
      </c>
      <c r="W18" s="26">
        <v>1</v>
      </c>
      <c r="X18" s="26"/>
      <c r="Y18" s="26">
        <v>1</v>
      </c>
      <c r="Z18" s="26"/>
      <c r="AA18" s="26"/>
      <c r="AB18" s="26"/>
      <c r="AC18" s="26"/>
      <c r="AD18" s="20"/>
      <c r="AF18" s="33"/>
      <c r="AG18" s="33"/>
      <c r="AH18" s="33"/>
      <c r="AI18" s="33"/>
      <c r="AJ18" s="33"/>
      <c r="AK18" s="33"/>
      <c r="AL18" s="33"/>
      <c r="AM18" s="33"/>
      <c r="AN18" s="28"/>
      <c r="AO18" s="29"/>
      <c r="AP18" s="29"/>
      <c r="AQ18" s="29"/>
      <c r="AR18" s="29"/>
      <c r="AS18" s="29"/>
      <c r="AT18" s="29"/>
      <c r="AU18" s="29"/>
      <c r="AV18" s="23"/>
      <c r="BE18" s="23"/>
    </row>
    <row r="19" spans="1:57" x14ac:dyDescent="0.25">
      <c r="A19" s="1" t="s">
        <v>489</v>
      </c>
      <c r="B19" s="33"/>
      <c r="C19" s="33">
        <v>1</v>
      </c>
      <c r="D19" s="33"/>
      <c r="E19" s="33"/>
      <c r="F19" s="33"/>
      <c r="G19" s="31"/>
      <c r="H19" s="26"/>
      <c r="I19" s="26"/>
      <c r="J19" s="26">
        <v>1</v>
      </c>
      <c r="K19" s="26"/>
      <c r="L19" s="20"/>
      <c r="M19" s="1"/>
      <c r="N19" s="33"/>
      <c r="O19" s="33"/>
      <c r="P19" s="33"/>
      <c r="Q19" s="33"/>
      <c r="R19" s="33"/>
      <c r="S19" s="33"/>
      <c r="T19" s="33"/>
      <c r="U19" s="33"/>
      <c r="V19" s="42" t="s">
        <v>489</v>
      </c>
      <c r="W19" s="26">
        <v>1</v>
      </c>
      <c r="X19" s="26"/>
      <c r="Y19" s="26"/>
      <c r="Z19" s="26"/>
      <c r="AA19" s="26">
        <v>1</v>
      </c>
      <c r="AB19" s="26"/>
      <c r="AC19" s="26"/>
      <c r="AD19" s="20"/>
      <c r="AF19" s="33"/>
      <c r="AG19" s="33"/>
      <c r="AH19" s="33"/>
      <c r="AI19" s="33"/>
      <c r="AJ19" s="33"/>
      <c r="AK19" s="33"/>
      <c r="AL19" s="33"/>
      <c r="AM19" s="33"/>
      <c r="AN19" s="28"/>
      <c r="AO19" s="29"/>
      <c r="AP19" s="29"/>
      <c r="AQ19" s="29"/>
      <c r="AR19" s="29"/>
      <c r="AS19" s="29"/>
      <c r="AT19" s="29"/>
      <c r="AU19" s="29"/>
      <c r="AV19" s="23"/>
      <c r="BE19" s="23"/>
    </row>
    <row r="20" spans="1:57" x14ac:dyDescent="0.25">
      <c r="A20" s="1">
        <v>945</v>
      </c>
      <c r="B20" s="33"/>
      <c r="C20" s="33"/>
      <c r="D20" s="33">
        <v>1</v>
      </c>
      <c r="E20" s="33"/>
      <c r="F20" s="33"/>
      <c r="G20" s="31"/>
      <c r="H20" s="26"/>
      <c r="I20" s="26"/>
      <c r="J20" s="26">
        <v>1</v>
      </c>
      <c r="K20" s="26"/>
      <c r="L20" s="20"/>
      <c r="M20" s="1"/>
      <c r="N20" s="33"/>
      <c r="O20" s="33"/>
      <c r="P20" s="33"/>
      <c r="Q20" s="33"/>
      <c r="R20" s="33"/>
      <c r="S20" s="33"/>
      <c r="T20" s="33"/>
      <c r="U20" s="33"/>
      <c r="V20" s="42"/>
      <c r="W20" s="26"/>
      <c r="X20" s="26"/>
      <c r="Y20" s="26"/>
      <c r="Z20" s="26"/>
      <c r="AA20" s="26"/>
      <c r="AB20" s="26"/>
      <c r="AC20" s="26"/>
      <c r="AD20" s="20"/>
      <c r="AE20" s="1">
        <v>945</v>
      </c>
      <c r="AF20" s="33">
        <v>1</v>
      </c>
      <c r="AG20" s="33"/>
      <c r="AH20" s="33"/>
      <c r="AI20" s="33"/>
      <c r="AJ20" s="33">
        <v>1</v>
      </c>
      <c r="AK20" s="33"/>
      <c r="AL20" s="33"/>
      <c r="AM20" s="33"/>
      <c r="AN20" s="28"/>
      <c r="AO20" s="29"/>
      <c r="AP20" s="29"/>
      <c r="AQ20" s="29"/>
      <c r="AR20" s="29"/>
      <c r="AS20" s="29"/>
      <c r="AT20" s="29"/>
      <c r="AU20" s="29"/>
      <c r="AV20" s="23"/>
      <c r="BE20" s="23"/>
    </row>
    <row r="21" spans="1:57" x14ac:dyDescent="0.25">
      <c r="A21" s="1" t="s">
        <v>567</v>
      </c>
      <c r="B21" s="33">
        <v>1</v>
      </c>
      <c r="C21" s="33"/>
      <c r="D21" s="33"/>
      <c r="E21" s="33"/>
      <c r="F21" s="33"/>
      <c r="G21" s="31">
        <v>1</v>
      </c>
      <c r="H21" s="26"/>
      <c r="I21" s="26"/>
      <c r="J21" s="26"/>
      <c r="K21" s="26"/>
      <c r="L21" s="20"/>
      <c r="M21" s="1" t="s">
        <v>567</v>
      </c>
      <c r="N21" s="33">
        <v>1</v>
      </c>
      <c r="O21" s="33">
        <v>1</v>
      </c>
      <c r="P21" s="33"/>
      <c r="Q21" s="33"/>
      <c r="R21" s="33"/>
      <c r="S21" s="33"/>
      <c r="T21" s="33"/>
      <c r="U21" s="33"/>
      <c r="V21" s="42"/>
      <c r="W21" s="26"/>
      <c r="X21" s="26"/>
      <c r="Y21" s="26"/>
      <c r="Z21" s="26"/>
      <c r="AA21" s="26"/>
      <c r="AB21" s="26"/>
      <c r="AC21" s="26"/>
      <c r="AD21" s="20"/>
      <c r="AF21" s="33"/>
      <c r="AG21" s="33"/>
      <c r="AH21" s="33"/>
      <c r="AI21" s="33"/>
      <c r="AJ21" s="33"/>
      <c r="AK21" s="33"/>
      <c r="AL21" s="33"/>
      <c r="AM21" s="33"/>
      <c r="AN21" s="28"/>
      <c r="AO21" s="29"/>
      <c r="AP21" s="29"/>
      <c r="AQ21" s="29"/>
      <c r="AR21" s="29"/>
      <c r="AS21" s="29"/>
      <c r="AT21" s="29"/>
      <c r="AU21" s="29"/>
      <c r="AV21" s="23"/>
      <c r="BE21" s="23"/>
    </row>
    <row r="22" spans="1:57" x14ac:dyDescent="0.25">
      <c r="A22" s="1">
        <v>947</v>
      </c>
      <c r="B22" s="33"/>
      <c r="C22" s="33">
        <v>1</v>
      </c>
      <c r="D22" s="33"/>
      <c r="E22" s="33"/>
      <c r="F22" s="33"/>
      <c r="G22" s="31"/>
      <c r="H22" s="26">
        <v>1</v>
      </c>
      <c r="I22" s="26"/>
      <c r="J22" s="26"/>
      <c r="K22" s="26"/>
      <c r="L22" s="20"/>
      <c r="M22" s="1"/>
      <c r="N22" s="33"/>
      <c r="O22" s="33"/>
      <c r="P22" s="33"/>
      <c r="Q22" s="33"/>
      <c r="R22" s="33"/>
      <c r="S22" s="33"/>
      <c r="T22" s="33"/>
      <c r="U22" s="33"/>
      <c r="V22" s="42">
        <v>947</v>
      </c>
      <c r="W22" s="26">
        <v>1</v>
      </c>
      <c r="X22" s="26"/>
      <c r="Y22" s="26">
        <v>1</v>
      </c>
      <c r="Z22" s="26"/>
      <c r="AA22" s="26"/>
      <c r="AB22" s="26"/>
      <c r="AC22" s="26"/>
      <c r="AD22" s="20"/>
      <c r="AF22" s="33"/>
      <c r="AG22" s="33"/>
      <c r="AH22" s="33"/>
      <c r="AI22" s="33"/>
      <c r="AJ22" s="33"/>
      <c r="AK22" s="33"/>
      <c r="AL22" s="33"/>
      <c r="AM22" s="33"/>
      <c r="AN22" s="28"/>
      <c r="AO22" s="29"/>
      <c r="AP22" s="29"/>
      <c r="AQ22" s="29"/>
      <c r="AR22" s="29"/>
      <c r="AS22" s="29"/>
      <c r="AT22" s="29"/>
      <c r="AU22" s="29"/>
      <c r="AV22" s="23"/>
      <c r="BE22" s="23"/>
    </row>
    <row r="23" spans="1:57" x14ac:dyDescent="0.25">
      <c r="A23" s="1">
        <v>948</v>
      </c>
      <c r="B23" s="33"/>
      <c r="C23" s="33">
        <v>1</v>
      </c>
      <c r="D23" s="33"/>
      <c r="E23" s="33"/>
      <c r="F23" s="33"/>
      <c r="G23" s="31"/>
      <c r="H23" s="26"/>
      <c r="I23" s="26"/>
      <c r="J23" s="26">
        <v>1</v>
      </c>
      <c r="K23" s="26"/>
      <c r="L23" s="20"/>
      <c r="M23" s="1"/>
      <c r="N23" s="33"/>
      <c r="O23" s="33"/>
      <c r="P23" s="33"/>
      <c r="Q23" s="33"/>
      <c r="R23" s="33"/>
      <c r="S23" s="33"/>
      <c r="T23" s="33"/>
      <c r="U23" s="33"/>
      <c r="V23" s="42">
        <v>948</v>
      </c>
      <c r="W23" s="26">
        <v>1</v>
      </c>
      <c r="X23" s="26"/>
      <c r="Y23" s="26"/>
      <c r="Z23" s="26"/>
      <c r="AA23" s="26">
        <v>1</v>
      </c>
      <c r="AB23" s="26"/>
      <c r="AC23" s="26"/>
      <c r="AD23" s="20"/>
      <c r="AF23" s="33"/>
      <c r="AG23" s="33"/>
      <c r="AH23" s="33"/>
      <c r="AI23" s="33"/>
      <c r="AJ23" s="33"/>
      <c r="AK23" s="33"/>
      <c r="AL23" s="33"/>
      <c r="AM23" s="33"/>
      <c r="AN23" s="28"/>
      <c r="AO23" s="29"/>
      <c r="AP23" s="29"/>
      <c r="AQ23" s="29"/>
      <c r="AR23" s="29"/>
      <c r="AS23" s="29"/>
      <c r="AT23" s="29"/>
      <c r="AU23" s="29"/>
      <c r="AV23" s="23"/>
      <c r="BE23" s="23"/>
    </row>
    <row r="24" spans="1:57" x14ac:dyDescent="0.25">
      <c r="A24" s="1">
        <v>949</v>
      </c>
      <c r="B24" s="33"/>
      <c r="C24" s="33">
        <v>1</v>
      </c>
      <c r="D24" s="33"/>
      <c r="E24" s="33"/>
      <c r="F24" s="33"/>
      <c r="G24" s="31"/>
      <c r="H24" s="26">
        <v>1</v>
      </c>
      <c r="I24" s="26"/>
      <c r="J24" s="26"/>
      <c r="K24" s="26"/>
      <c r="L24" s="20"/>
      <c r="M24" s="1"/>
      <c r="N24" s="33"/>
      <c r="O24" s="33"/>
      <c r="P24" s="33"/>
      <c r="Q24" s="33"/>
      <c r="R24" s="33"/>
      <c r="S24" s="33"/>
      <c r="T24" s="33"/>
      <c r="U24" s="33"/>
      <c r="V24" s="42">
        <v>949</v>
      </c>
      <c r="W24" s="26">
        <v>1</v>
      </c>
      <c r="X24" s="26"/>
      <c r="Y24" s="26">
        <v>1</v>
      </c>
      <c r="Z24" s="26"/>
      <c r="AA24" s="26"/>
      <c r="AB24" s="26"/>
      <c r="AC24" s="26"/>
      <c r="AD24" s="20"/>
      <c r="AF24" s="33"/>
      <c r="AG24" s="33"/>
      <c r="AH24" s="33"/>
      <c r="AI24" s="33"/>
      <c r="AJ24" s="33"/>
      <c r="AK24" s="33"/>
      <c r="AL24" s="33"/>
      <c r="AM24" s="33"/>
      <c r="AN24" s="28"/>
      <c r="AO24" s="29"/>
      <c r="AP24" s="29"/>
      <c r="AQ24" s="29"/>
      <c r="AR24" s="29"/>
      <c r="AS24" s="29"/>
      <c r="AT24" s="29"/>
      <c r="AU24" s="29"/>
      <c r="AV24" s="23"/>
      <c r="BE24" s="23"/>
    </row>
    <row r="25" spans="1:57" x14ac:dyDescent="0.25">
      <c r="A25" s="1">
        <v>950</v>
      </c>
      <c r="B25" s="33"/>
      <c r="C25" s="33">
        <v>1</v>
      </c>
      <c r="D25" s="33"/>
      <c r="E25" s="33"/>
      <c r="F25" s="33"/>
      <c r="G25" s="31"/>
      <c r="H25" s="26">
        <v>1</v>
      </c>
      <c r="I25" s="26"/>
      <c r="J25" s="26"/>
      <c r="K25" s="26"/>
      <c r="L25" s="20"/>
      <c r="M25" s="1"/>
      <c r="N25" s="33"/>
      <c r="O25" s="33"/>
      <c r="P25" s="33"/>
      <c r="Q25" s="33"/>
      <c r="R25" s="33"/>
      <c r="S25" s="33"/>
      <c r="T25" s="33"/>
      <c r="U25" s="33"/>
      <c r="V25" s="42">
        <v>950</v>
      </c>
      <c r="W25" s="26">
        <v>1</v>
      </c>
      <c r="X25" s="26"/>
      <c r="Y25" s="26">
        <v>1</v>
      </c>
      <c r="Z25" s="26"/>
      <c r="AA25" s="26"/>
      <c r="AB25" s="26"/>
      <c r="AC25" s="26"/>
      <c r="AD25" s="20"/>
      <c r="AF25" s="33"/>
      <c r="AG25" s="33"/>
      <c r="AH25" s="33"/>
      <c r="AI25" s="33"/>
      <c r="AJ25" s="33"/>
      <c r="AK25" s="33"/>
      <c r="AL25" s="33"/>
      <c r="AM25" s="33"/>
      <c r="AN25" s="28"/>
      <c r="AO25" s="29"/>
      <c r="AP25" s="29"/>
      <c r="AQ25" s="29"/>
      <c r="AR25" s="29"/>
      <c r="AS25" s="29"/>
      <c r="AT25" s="29"/>
      <c r="AU25" s="29"/>
      <c r="AV25" s="23"/>
      <c r="BE25" s="23"/>
    </row>
    <row r="26" spans="1:57" x14ac:dyDescent="0.25">
      <c r="A26" s="1">
        <v>951</v>
      </c>
      <c r="B26" s="33">
        <v>1</v>
      </c>
      <c r="C26" s="33"/>
      <c r="D26" s="33"/>
      <c r="E26" s="33"/>
      <c r="F26" s="33"/>
      <c r="G26" s="31"/>
      <c r="H26" s="26">
        <v>1</v>
      </c>
      <c r="I26" s="26"/>
      <c r="J26" s="26"/>
      <c r="K26" s="26"/>
      <c r="L26" s="20"/>
      <c r="M26" s="1" t="s">
        <v>568</v>
      </c>
      <c r="N26" s="33">
        <v>1</v>
      </c>
      <c r="O26" s="33"/>
      <c r="P26" s="33">
        <v>1</v>
      </c>
      <c r="Q26" s="33"/>
      <c r="R26" s="33"/>
      <c r="S26" s="33"/>
      <c r="T26" s="33"/>
      <c r="U26" s="33"/>
      <c r="V26" s="42"/>
      <c r="W26" s="26"/>
      <c r="X26" s="26"/>
      <c r="Y26" s="26"/>
      <c r="Z26" s="26"/>
      <c r="AA26" s="26"/>
      <c r="AB26" s="26"/>
      <c r="AC26" s="26"/>
      <c r="AD26" s="20"/>
      <c r="AF26" s="33"/>
      <c r="AG26" s="33"/>
      <c r="AH26" s="33"/>
      <c r="AI26" s="33"/>
      <c r="AJ26" s="33"/>
      <c r="AK26" s="33"/>
      <c r="AL26" s="33"/>
      <c r="AM26" s="33"/>
      <c r="AN26" s="28"/>
      <c r="AO26" s="29"/>
      <c r="AP26" s="29"/>
      <c r="AQ26" s="29"/>
      <c r="AR26" s="29"/>
      <c r="AS26" s="29"/>
      <c r="AT26" s="29"/>
      <c r="AU26" s="29"/>
      <c r="AV26" s="23"/>
      <c r="BE26" s="23"/>
    </row>
    <row r="27" spans="1:57" x14ac:dyDescent="0.25">
      <c r="A27" s="8" t="s">
        <v>4</v>
      </c>
      <c r="B27" s="33">
        <f t="shared" ref="B27:L27" si="0">SUM(B4:B26)</f>
        <v>2</v>
      </c>
      <c r="C27" s="33">
        <f t="shared" si="0"/>
        <v>20</v>
      </c>
      <c r="D27" s="33">
        <f t="shared" si="0"/>
        <v>1</v>
      </c>
      <c r="E27" s="33">
        <f t="shared" si="0"/>
        <v>0</v>
      </c>
      <c r="F27" s="33">
        <f t="shared" si="0"/>
        <v>0</v>
      </c>
      <c r="G27" s="31">
        <f t="shared" si="0"/>
        <v>2</v>
      </c>
      <c r="H27" s="26">
        <f t="shared" si="0"/>
        <v>16</v>
      </c>
      <c r="I27" s="26">
        <f t="shared" si="0"/>
        <v>1</v>
      </c>
      <c r="J27" s="26">
        <f t="shared" si="0"/>
        <v>4</v>
      </c>
      <c r="K27" s="26">
        <f t="shared" si="0"/>
        <v>0</v>
      </c>
      <c r="L27" s="20">
        <f t="shared" si="0"/>
        <v>0</v>
      </c>
      <c r="N27" s="33">
        <f t="shared" ref="N27:T27" si="1">SUM(N4:N26)</f>
        <v>2</v>
      </c>
      <c r="O27" s="33">
        <f t="shared" si="1"/>
        <v>1</v>
      </c>
      <c r="P27" s="33">
        <f t="shared" si="1"/>
        <v>1</v>
      </c>
      <c r="Q27" s="33">
        <f t="shared" si="1"/>
        <v>0</v>
      </c>
      <c r="R27" s="33">
        <f t="shared" si="1"/>
        <v>0</v>
      </c>
      <c r="S27" s="33">
        <f t="shared" si="1"/>
        <v>0</v>
      </c>
      <c r="T27" s="33">
        <f t="shared" si="1"/>
        <v>0</v>
      </c>
      <c r="U27" s="20">
        <f>IF(SUM(O27:T27)=N27,N27,"Error")</f>
        <v>2</v>
      </c>
      <c r="V27" s="28"/>
      <c r="W27" s="26">
        <f>SUM(W4:W26)</f>
        <v>20</v>
      </c>
      <c r="X27" s="26">
        <f t="shared" ref="X27:AC27" si="2">SUM(X4:X26)</f>
        <v>1</v>
      </c>
      <c r="Y27" s="26">
        <f t="shared" si="2"/>
        <v>15</v>
      </c>
      <c r="Z27" s="26">
        <f t="shared" si="2"/>
        <v>1</v>
      </c>
      <c r="AA27" s="26">
        <f t="shared" si="2"/>
        <v>3</v>
      </c>
      <c r="AB27" s="26">
        <f t="shared" si="2"/>
        <v>0</v>
      </c>
      <c r="AC27" s="26">
        <f t="shared" si="2"/>
        <v>0</v>
      </c>
      <c r="AD27" s="20">
        <f>IF(SUM(X27:AC27)=W27,W27,"Error")</f>
        <v>20</v>
      </c>
      <c r="AF27" s="26">
        <f t="shared" ref="AF27:AL27" si="3">SUM(AF4:AF26)</f>
        <v>1</v>
      </c>
      <c r="AG27" s="26">
        <f t="shared" si="3"/>
        <v>0</v>
      </c>
      <c r="AH27" s="26">
        <f t="shared" si="3"/>
        <v>0</v>
      </c>
      <c r="AI27" s="26">
        <f t="shared" si="3"/>
        <v>0</v>
      </c>
      <c r="AJ27" s="26">
        <f t="shared" si="3"/>
        <v>1</v>
      </c>
      <c r="AK27" s="26">
        <f t="shared" si="3"/>
        <v>0</v>
      </c>
      <c r="AL27" s="26">
        <f t="shared" si="3"/>
        <v>0</v>
      </c>
      <c r="AM27" s="26">
        <f>IF(SUM(AG27:AL27)=AF27,AF27,"Error")</f>
        <v>1</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0DBDA6CF-0E13-4563-B3AC-44E9897A0D5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E29"/>
  <sheetViews>
    <sheetView workbookViewId="0">
      <selection activeCell="A29" sqref="A29"/>
    </sheetView>
  </sheetViews>
  <sheetFormatPr defaultRowHeight="15" x14ac:dyDescent="0.25"/>
  <cols>
    <col min="1" max="1" width="11.85546875" customWidth="1"/>
    <col min="2" max="2" width="6.5703125" customWidth="1"/>
    <col min="3" max="3" width="8.140625" customWidth="1"/>
    <col min="4" max="4" width="7.42578125" customWidth="1"/>
    <col min="5" max="5" width="11.42578125" customWidth="1"/>
    <col min="6" max="6" width="7.28515625" customWidth="1"/>
    <col min="7" max="7" width="6" customWidth="1"/>
    <col min="8" max="8" width="6.42578125" customWidth="1"/>
    <col min="10" max="10" width="6.5703125" customWidth="1"/>
    <col min="11" max="11" width="7.140625" customWidth="1"/>
    <col min="13" max="13" width="12.7109375" customWidth="1"/>
    <col min="14" max="14" width="7.140625" customWidth="1"/>
    <col min="15" max="15" width="5.85546875" customWidth="1"/>
    <col min="16" max="16" width="5.7109375" customWidth="1"/>
    <col min="18" max="19" width="6.85546875" customWidth="1"/>
    <col min="22" max="22" width="13.28515625" customWidth="1"/>
    <col min="23" max="23" width="8.28515625" customWidth="1"/>
    <col min="24" max="24" width="5.7109375" customWidth="1"/>
    <col min="25" max="25" width="6.7109375" customWidth="1"/>
    <col min="27" max="27" width="6.5703125" customWidth="1"/>
    <col min="28" max="28" width="6.85546875" customWidth="1"/>
    <col min="31" max="31" width="12.28515625" customWidth="1"/>
    <col min="32" max="33" width="6.7109375" customWidth="1"/>
    <col min="34" max="34" width="5.7109375" customWidth="1"/>
    <col min="35" max="35" width="8.28515625" customWidth="1"/>
    <col min="36" max="36" width="7" customWidth="1"/>
    <col min="37" max="37" width="7.28515625" customWidth="1"/>
    <col min="40" max="40" width="13.28515625" customWidth="1"/>
    <col min="41" max="41" width="6.85546875" customWidth="1"/>
    <col min="42" max="42" width="6" customWidth="1"/>
    <col min="43" max="43" width="7.140625" customWidth="1"/>
    <col min="45" max="45" width="6.140625" customWidth="1"/>
    <col min="46" max="46" width="7.42578125" customWidth="1"/>
    <col min="49" max="49" width="12.5703125" customWidth="1"/>
    <col min="50" max="50" width="6.140625" customWidth="1"/>
    <col min="51" max="51" width="4.85546875" customWidth="1"/>
    <col min="52" max="52" width="5.7109375" customWidth="1"/>
    <col min="54" max="54" width="5.85546875" customWidth="1"/>
    <col min="55" max="55" width="6.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952</v>
      </c>
      <c r="B4" s="33"/>
      <c r="C4" s="33">
        <v>1</v>
      </c>
      <c r="D4" s="33"/>
      <c r="E4" s="33"/>
      <c r="F4" s="33"/>
      <c r="G4" s="30"/>
      <c r="H4" s="27">
        <v>1</v>
      </c>
      <c r="I4" s="27"/>
      <c r="J4" s="27"/>
      <c r="K4" s="27"/>
      <c r="L4" s="19"/>
      <c r="M4" s="1"/>
      <c r="N4" s="33"/>
      <c r="O4" s="33"/>
      <c r="P4" s="33"/>
      <c r="Q4" s="33"/>
      <c r="R4" s="33"/>
      <c r="S4" s="33"/>
      <c r="T4" s="33"/>
      <c r="U4" s="33"/>
      <c r="V4" s="45">
        <v>952</v>
      </c>
      <c r="W4" s="27">
        <v>1</v>
      </c>
      <c r="X4" s="27"/>
      <c r="Y4" s="27">
        <v>1</v>
      </c>
      <c r="Z4" s="27"/>
      <c r="AA4" s="27"/>
      <c r="AB4" s="27"/>
      <c r="AC4" s="27"/>
      <c r="AD4" s="19"/>
      <c r="AE4" s="1"/>
      <c r="AF4" s="33"/>
      <c r="AG4" s="33"/>
      <c r="AH4" s="33"/>
      <c r="AI4" s="33"/>
      <c r="AJ4" s="33"/>
      <c r="AK4" s="33"/>
      <c r="AL4" s="33"/>
      <c r="AM4" s="33"/>
      <c r="AN4" s="45"/>
      <c r="AO4" s="27"/>
      <c r="AP4" s="27"/>
      <c r="AQ4" s="27"/>
      <c r="AR4" s="27"/>
      <c r="AS4" s="27"/>
      <c r="AT4" s="27"/>
      <c r="AU4" s="27"/>
      <c r="AV4" s="19"/>
      <c r="AW4" s="1"/>
      <c r="AX4" s="33"/>
      <c r="AY4" s="33"/>
      <c r="AZ4" s="33"/>
      <c r="BA4" s="33"/>
      <c r="BB4" s="33"/>
      <c r="BC4" s="33"/>
      <c r="BD4" s="33"/>
      <c r="BE4" s="19"/>
    </row>
    <row r="5" spans="1:57" x14ac:dyDescent="0.25">
      <c r="A5" s="1">
        <v>953</v>
      </c>
      <c r="B5" s="33"/>
      <c r="C5" s="33"/>
      <c r="D5" s="33"/>
      <c r="E5" s="33">
        <v>1</v>
      </c>
      <c r="F5" s="33"/>
      <c r="G5" s="31"/>
      <c r="H5" s="26">
        <v>1</v>
      </c>
      <c r="I5" s="26"/>
      <c r="J5" s="26"/>
      <c r="K5" s="26"/>
      <c r="L5" s="20"/>
      <c r="M5" s="1"/>
      <c r="N5" s="33"/>
      <c r="O5" s="33"/>
      <c r="P5" s="33"/>
      <c r="Q5" s="33"/>
      <c r="R5" s="33"/>
      <c r="S5" s="33"/>
      <c r="T5" s="33"/>
      <c r="U5" s="33"/>
      <c r="V5" s="42"/>
      <c r="W5" s="26"/>
      <c r="X5" s="26"/>
      <c r="Y5" s="26"/>
      <c r="Z5" s="26"/>
      <c r="AA5" s="26"/>
      <c r="AB5" s="26"/>
      <c r="AC5" s="26"/>
      <c r="AD5" s="20"/>
      <c r="AE5" s="1"/>
      <c r="AF5" s="33"/>
      <c r="AG5" s="33"/>
      <c r="AH5" s="33"/>
      <c r="AI5" s="33"/>
      <c r="AJ5" s="33"/>
      <c r="AK5" s="33"/>
      <c r="AL5" s="33"/>
      <c r="AM5" s="33"/>
      <c r="AN5" s="42" t="s">
        <v>564</v>
      </c>
      <c r="AO5" s="26">
        <v>1</v>
      </c>
      <c r="AP5" s="26"/>
      <c r="AQ5" s="26">
        <v>1</v>
      </c>
      <c r="AR5" s="26"/>
      <c r="AS5" s="26"/>
      <c r="AT5" s="26"/>
      <c r="AU5" s="26"/>
      <c r="AV5" s="20"/>
      <c r="AW5" s="1"/>
      <c r="AX5" s="33"/>
      <c r="AY5" s="33"/>
      <c r="AZ5" s="33"/>
      <c r="BA5" s="33"/>
      <c r="BB5" s="33"/>
      <c r="BC5" s="33"/>
      <c r="BD5" s="33"/>
      <c r="BE5" s="20"/>
    </row>
    <row r="6" spans="1:57" x14ac:dyDescent="0.25">
      <c r="A6" s="1">
        <v>954</v>
      </c>
      <c r="B6" s="33"/>
      <c r="C6" s="33">
        <v>1</v>
      </c>
      <c r="D6" s="33"/>
      <c r="E6" s="33"/>
      <c r="F6" s="33"/>
      <c r="G6" s="31"/>
      <c r="H6" s="26">
        <v>1</v>
      </c>
      <c r="I6" s="26"/>
      <c r="J6" s="26"/>
      <c r="K6" s="26"/>
      <c r="L6" s="20"/>
      <c r="M6" s="1"/>
      <c r="N6" s="33"/>
      <c r="O6" s="33"/>
      <c r="P6" s="33"/>
      <c r="Q6" s="33"/>
      <c r="R6" s="33"/>
      <c r="S6" s="33"/>
      <c r="T6" s="33"/>
      <c r="U6" s="33"/>
      <c r="V6" s="42">
        <v>954</v>
      </c>
      <c r="W6" s="26">
        <v>1</v>
      </c>
      <c r="X6" s="26"/>
      <c r="Y6" s="26">
        <v>1</v>
      </c>
      <c r="Z6" s="26"/>
      <c r="AA6" s="26"/>
      <c r="AB6" s="26"/>
      <c r="AC6" s="26"/>
      <c r="AD6" s="20"/>
      <c r="AE6" s="1"/>
      <c r="AF6" s="33"/>
      <c r="AG6" s="33"/>
      <c r="AH6" s="33"/>
      <c r="AI6" s="33"/>
      <c r="AJ6" s="33"/>
      <c r="AK6" s="33"/>
      <c r="AL6" s="33"/>
      <c r="AM6" s="33"/>
      <c r="AN6" s="42"/>
      <c r="AO6" s="26"/>
      <c r="AP6" s="26"/>
      <c r="AQ6" s="26"/>
      <c r="AR6" s="26"/>
      <c r="AS6" s="26"/>
      <c r="AT6" s="26"/>
      <c r="AU6" s="26"/>
      <c r="AV6" s="20"/>
      <c r="AW6" s="1"/>
      <c r="AX6" s="33"/>
      <c r="AY6" s="33"/>
      <c r="AZ6" s="33"/>
      <c r="BA6" s="33"/>
      <c r="BB6" s="33"/>
      <c r="BC6" s="33"/>
      <c r="BD6" s="33"/>
      <c r="BE6" s="20"/>
    </row>
    <row r="7" spans="1:57" x14ac:dyDescent="0.25">
      <c r="A7" s="1">
        <v>955</v>
      </c>
      <c r="B7" s="33"/>
      <c r="C7" s="33">
        <v>1</v>
      </c>
      <c r="D7" s="33"/>
      <c r="E7" s="33"/>
      <c r="F7" s="33"/>
      <c r="G7" s="31"/>
      <c r="H7" s="26">
        <v>1</v>
      </c>
      <c r="I7" s="26"/>
      <c r="J7" s="26"/>
      <c r="K7" s="26"/>
      <c r="L7" s="20"/>
      <c r="M7" s="1"/>
      <c r="N7" s="33"/>
      <c r="O7" s="33"/>
      <c r="P7" s="33"/>
      <c r="Q7" s="33"/>
      <c r="R7" s="33"/>
      <c r="S7" s="33"/>
      <c r="T7" s="33"/>
      <c r="U7" s="33"/>
      <c r="V7" s="42">
        <v>955</v>
      </c>
      <c r="W7" s="26">
        <v>1</v>
      </c>
      <c r="X7" s="26"/>
      <c r="Y7" s="26">
        <v>1</v>
      </c>
      <c r="Z7" s="26"/>
      <c r="AA7" s="26"/>
      <c r="AB7" s="26"/>
      <c r="AC7" s="26"/>
      <c r="AD7" s="20"/>
      <c r="AE7" s="1"/>
      <c r="AF7" s="33"/>
      <c r="AG7" s="33"/>
      <c r="AH7" s="33"/>
      <c r="AI7" s="33"/>
      <c r="AJ7" s="33"/>
      <c r="AK7" s="33"/>
      <c r="AL7" s="33"/>
      <c r="AM7" s="33"/>
      <c r="AN7" s="42"/>
      <c r="AO7" s="26"/>
      <c r="AP7" s="26"/>
      <c r="AQ7" s="26"/>
      <c r="AR7" s="26"/>
      <c r="AS7" s="26"/>
      <c r="AT7" s="26"/>
      <c r="AU7" s="26"/>
      <c r="AV7" s="20"/>
      <c r="AW7" s="1"/>
      <c r="AX7" s="33"/>
      <c r="AY7" s="33"/>
      <c r="AZ7" s="33"/>
      <c r="BA7" s="33"/>
      <c r="BB7" s="33"/>
      <c r="BC7" s="33"/>
      <c r="BD7" s="33"/>
      <c r="BE7" s="20"/>
    </row>
    <row r="8" spans="1:57" x14ac:dyDescent="0.25">
      <c r="A8" s="1">
        <v>956</v>
      </c>
      <c r="B8" s="33">
        <v>1</v>
      </c>
      <c r="C8" s="33"/>
      <c r="D8" s="33"/>
      <c r="E8" s="33"/>
      <c r="F8" s="33"/>
      <c r="G8" s="31"/>
      <c r="H8" s="26">
        <v>1</v>
      </c>
      <c r="I8" s="26"/>
      <c r="J8" s="26"/>
      <c r="K8" s="26"/>
      <c r="L8" s="20"/>
      <c r="M8" s="1">
        <v>956</v>
      </c>
      <c r="N8" s="33">
        <v>1</v>
      </c>
      <c r="O8" s="33"/>
      <c r="P8" s="33">
        <v>1</v>
      </c>
      <c r="Q8" s="33"/>
      <c r="R8" s="33"/>
      <c r="S8" s="33"/>
      <c r="T8" s="33"/>
      <c r="U8" s="33"/>
      <c r="V8" s="42"/>
      <c r="W8" s="26"/>
      <c r="X8" s="26"/>
      <c r="Y8" s="26"/>
      <c r="Z8" s="26"/>
      <c r="AA8" s="26"/>
      <c r="AB8" s="26"/>
      <c r="AC8" s="26"/>
      <c r="AD8" s="20"/>
      <c r="AE8" s="1"/>
      <c r="AF8" s="33"/>
      <c r="AG8" s="33"/>
      <c r="AH8" s="33"/>
      <c r="AI8" s="33"/>
      <c r="AJ8" s="33"/>
      <c r="AK8" s="33"/>
      <c r="AL8" s="33"/>
      <c r="AM8" s="33"/>
      <c r="AN8" s="42"/>
      <c r="AO8" s="26"/>
      <c r="AP8" s="26"/>
      <c r="AQ8" s="26"/>
      <c r="AR8" s="26"/>
      <c r="AS8" s="26"/>
      <c r="AT8" s="26"/>
      <c r="AU8" s="26"/>
      <c r="AV8" s="20"/>
      <c r="AW8" s="1"/>
      <c r="AX8" s="33"/>
      <c r="AY8" s="33"/>
      <c r="AZ8" s="33"/>
      <c r="BA8" s="33"/>
      <c r="BB8" s="33"/>
      <c r="BC8" s="33"/>
      <c r="BD8" s="33"/>
      <c r="BE8" s="20"/>
    </row>
    <row r="9" spans="1:57" x14ac:dyDescent="0.25">
      <c r="A9" s="1">
        <v>957</v>
      </c>
      <c r="B9" s="33"/>
      <c r="C9" s="33">
        <v>1</v>
      </c>
      <c r="D9" s="33"/>
      <c r="E9" s="33"/>
      <c r="F9" s="33"/>
      <c r="G9" s="31"/>
      <c r="H9" s="26"/>
      <c r="I9" s="26">
        <v>1</v>
      </c>
      <c r="J9" s="26"/>
      <c r="K9" s="26"/>
      <c r="L9" s="20"/>
      <c r="M9" s="1"/>
      <c r="N9" s="33"/>
      <c r="O9" s="33"/>
      <c r="P9" s="33"/>
      <c r="Q9" s="33"/>
      <c r="R9" s="33"/>
      <c r="S9" s="33"/>
      <c r="T9" s="33"/>
      <c r="U9" s="33"/>
      <c r="V9" s="42">
        <v>957</v>
      </c>
      <c r="W9" s="26">
        <v>1</v>
      </c>
      <c r="X9" s="26"/>
      <c r="Y9" s="26"/>
      <c r="Z9" s="26">
        <v>1</v>
      </c>
      <c r="AA9" s="26"/>
      <c r="AB9" s="26"/>
      <c r="AC9" s="26"/>
      <c r="AD9" s="20"/>
      <c r="AE9" s="1"/>
      <c r="AF9" s="33"/>
      <c r="AG9" s="33"/>
      <c r="AH9" s="33"/>
      <c r="AI9" s="33"/>
      <c r="AJ9" s="33"/>
      <c r="AK9" s="33"/>
      <c r="AL9" s="33"/>
      <c r="AM9" s="33"/>
      <c r="AN9" s="42"/>
      <c r="AO9" s="26"/>
      <c r="AP9" s="26"/>
      <c r="AQ9" s="26"/>
      <c r="AR9" s="26"/>
      <c r="AS9" s="26"/>
      <c r="AT9" s="26"/>
      <c r="AU9" s="26"/>
      <c r="AV9" s="20"/>
      <c r="AW9" s="1"/>
      <c r="AX9" s="33"/>
      <c r="AY9" s="33"/>
      <c r="AZ9" s="33"/>
      <c r="BA9" s="33"/>
      <c r="BB9" s="33"/>
      <c r="BC9" s="33"/>
      <c r="BD9" s="33"/>
      <c r="BE9" s="20"/>
    </row>
    <row r="10" spans="1:57" x14ac:dyDescent="0.25">
      <c r="A10" s="1">
        <v>958</v>
      </c>
      <c r="B10" s="33"/>
      <c r="C10" s="33">
        <v>1</v>
      </c>
      <c r="D10" s="33"/>
      <c r="E10" s="33"/>
      <c r="F10" s="33"/>
      <c r="G10" s="31"/>
      <c r="H10" s="26">
        <v>1</v>
      </c>
      <c r="I10" s="26"/>
      <c r="J10" s="26"/>
      <c r="K10" s="26"/>
      <c r="L10" s="20"/>
      <c r="M10" s="1"/>
      <c r="N10" s="33"/>
      <c r="O10" s="33"/>
      <c r="P10" s="33"/>
      <c r="Q10" s="33"/>
      <c r="R10" s="33"/>
      <c r="S10" s="33"/>
      <c r="T10" s="33"/>
      <c r="U10" s="33"/>
      <c r="V10" s="42">
        <v>958</v>
      </c>
      <c r="W10" s="26">
        <v>1</v>
      </c>
      <c r="X10" s="26"/>
      <c r="Y10" s="26">
        <v>1</v>
      </c>
      <c r="Z10" s="26"/>
      <c r="AA10" s="26"/>
      <c r="AB10" s="26"/>
      <c r="AC10" s="26"/>
      <c r="AD10" s="20"/>
      <c r="AE10" s="1"/>
      <c r="AF10" s="33"/>
      <c r="AG10" s="33"/>
      <c r="AH10" s="33"/>
      <c r="AI10" s="33"/>
      <c r="AJ10" s="33"/>
      <c r="AK10" s="33"/>
      <c r="AL10" s="33"/>
      <c r="AM10" s="33"/>
      <c r="AN10" s="42"/>
      <c r="AO10" s="26"/>
      <c r="AP10" s="26"/>
      <c r="AQ10" s="26"/>
      <c r="AR10" s="26"/>
      <c r="AS10" s="26"/>
      <c r="AT10" s="26"/>
      <c r="AU10" s="26"/>
      <c r="AV10" s="20"/>
      <c r="AW10" s="1"/>
      <c r="AX10" s="33"/>
      <c r="AY10" s="33"/>
      <c r="AZ10" s="33"/>
      <c r="BA10" s="33"/>
      <c r="BB10" s="33"/>
      <c r="BC10" s="33"/>
      <c r="BD10" s="33"/>
      <c r="BE10" s="20"/>
    </row>
    <row r="11" spans="1:57" x14ac:dyDescent="0.25">
      <c r="A11" s="1">
        <v>959</v>
      </c>
      <c r="B11" s="33"/>
      <c r="C11" s="33">
        <v>1</v>
      </c>
      <c r="D11" s="33"/>
      <c r="E11" s="33"/>
      <c r="F11" s="33"/>
      <c r="G11" s="31"/>
      <c r="H11" s="26"/>
      <c r="I11" s="26">
        <v>1</v>
      </c>
      <c r="J11" s="26"/>
      <c r="K11" s="26"/>
      <c r="L11" s="20"/>
      <c r="M11" s="1"/>
      <c r="N11" s="33"/>
      <c r="O11" s="33"/>
      <c r="P11" s="33"/>
      <c r="Q11" s="33"/>
      <c r="R11" s="33"/>
      <c r="S11" s="33"/>
      <c r="T11" s="33"/>
      <c r="U11" s="33"/>
      <c r="V11" s="42">
        <v>959</v>
      </c>
      <c r="W11" s="26">
        <v>1</v>
      </c>
      <c r="X11" s="26"/>
      <c r="Y11" s="26"/>
      <c r="Z11" s="26">
        <v>1</v>
      </c>
      <c r="AA11" s="26"/>
      <c r="AB11" s="26"/>
      <c r="AC11" s="26"/>
      <c r="AD11" s="20"/>
      <c r="AE11" s="1"/>
      <c r="AF11" s="33"/>
      <c r="AG11" s="33"/>
      <c r="AH11" s="33"/>
      <c r="AI11" s="33"/>
      <c r="AJ11" s="33"/>
      <c r="AK11" s="33"/>
      <c r="AL11" s="33"/>
      <c r="AM11" s="33"/>
      <c r="AN11" s="42"/>
      <c r="AO11" s="26"/>
      <c r="AP11" s="26"/>
      <c r="AQ11" s="26"/>
      <c r="AR11" s="26"/>
      <c r="AS11" s="26"/>
      <c r="AT11" s="26"/>
      <c r="AU11" s="26"/>
      <c r="AV11" s="20"/>
      <c r="AW11" s="1"/>
      <c r="AX11" s="33"/>
      <c r="AY11" s="33"/>
      <c r="AZ11" s="33"/>
      <c r="BA11" s="33"/>
      <c r="BB11" s="33"/>
      <c r="BC11" s="33"/>
      <c r="BD11" s="33"/>
      <c r="BE11" s="20"/>
    </row>
    <row r="12" spans="1:57" x14ac:dyDescent="0.25">
      <c r="A12" s="1">
        <v>960</v>
      </c>
      <c r="B12" s="33"/>
      <c r="C12" s="33"/>
      <c r="D12" s="33">
        <v>1</v>
      </c>
      <c r="E12" s="33"/>
      <c r="F12" s="33"/>
      <c r="G12" s="31"/>
      <c r="H12" s="26">
        <v>1</v>
      </c>
      <c r="I12" s="26"/>
      <c r="J12" s="26"/>
      <c r="K12" s="26"/>
      <c r="L12" s="20"/>
      <c r="M12" s="1"/>
      <c r="N12" s="33"/>
      <c r="O12" s="33"/>
      <c r="P12" s="33"/>
      <c r="Q12" s="33"/>
      <c r="R12" s="33"/>
      <c r="S12" s="33"/>
      <c r="T12" s="33"/>
      <c r="U12" s="33"/>
      <c r="V12" s="42"/>
      <c r="W12" s="26"/>
      <c r="X12" s="26"/>
      <c r="Y12" s="26"/>
      <c r="Z12" s="26"/>
      <c r="AA12" s="26"/>
      <c r="AB12" s="26"/>
      <c r="AC12" s="26"/>
      <c r="AD12" s="20"/>
      <c r="AE12" s="1" t="s">
        <v>562</v>
      </c>
      <c r="AF12" s="33">
        <v>1</v>
      </c>
      <c r="AG12" s="33"/>
      <c r="AH12" s="33">
        <v>1</v>
      </c>
      <c r="AI12" s="33"/>
      <c r="AJ12" s="33"/>
      <c r="AK12" s="33"/>
      <c r="AL12" s="33"/>
      <c r="AM12" s="33"/>
      <c r="AN12" s="42"/>
      <c r="AO12" s="26"/>
      <c r="AP12" s="26"/>
      <c r="AQ12" s="26"/>
      <c r="AR12" s="26"/>
      <c r="AS12" s="26"/>
      <c r="AT12" s="26"/>
      <c r="AU12" s="26"/>
      <c r="AV12" s="20"/>
      <c r="AW12" s="1"/>
      <c r="AX12" s="33"/>
      <c r="AY12" s="33"/>
      <c r="AZ12" s="33"/>
      <c r="BA12" s="33"/>
      <c r="BB12" s="33"/>
      <c r="BC12" s="33"/>
      <c r="BD12" s="33"/>
      <c r="BE12" s="20"/>
    </row>
    <row r="13" spans="1:57" x14ac:dyDescent="0.25">
      <c r="A13" s="1">
        <v>961</v>
      </c>
      <c r="B13" s="33"/>
      <c r="C13" s="33">
        <v>1</v>
      </c>
      <c r="D13" s="33"/>
      <c r="E13" s="33"/>
      <c r="F13" s="33"/>
      <c r="G13" s="31"/>
      <c r="H13" s="26">
        <v>1</v>
      </c>
      <c r="I13" s="26"/>
      <c r="J13" s="26"/>
      <c r="K13" s="26"/>
      <c r="L13" s="20"/>
      <c r="M13" s="1"/>
      <c r="N13" s="33"/>
      <c r="O13" s="33"/>
      <c r="P13" s="33"/>
      <c r="Q13" s="33"/>
      <c r="R13" s="33"/>
      <c r="S13" s="33"/>
      <c r="T13" s="33"/>
      <c r="U13" s="33"/>
      <c r="V13" s="42">
        <v>961</v>
      </c>
      <c r="W13" s="26">
        <v>1</v>
      </c>
      <c r="X13" s="26"/>
      <c r="Y13" s="26">
        <v>1</v>
      </c>
      <c r="Z13" s="26"/>
      <c r="AA13" s="26"/>
      <c r="AB13" s="26"/>
      <c r="AC13" s="26"/>
      <c r="AD13" s="20"/>
      <c r="AE13" s="1"/>
      <c r="AF13" s="33"/>
      <c r="AG13" s="33"/>
      <c r="AH13" s="33"/>
      <c r="AI13" s="33"/>
      <c r="AJ13" s="33"/>
      <c r="AK13" s="33"/>
      <c r="AL13" s="33"/>
      <c r="AM13" s="33"/>
      <c r="AN13" s="42"/>
      <c r="AO13" s="26"/>
      <c r="AP13" s="26"/>
      <c r="AQ13" s="26"/>
      <c r="AR13" s="26"/>
      <c r="AS13" s="26"/>
      <c r="AT13" s="26"/>
      <c r="AU13" s="26"/>
      <c r="AV13" s="20"/>
      <c r="AW13" s="1"/>
      <c r="AX13" s="33"/>
      <c r="AY13" s="33"/>
      <c r="AZ13" s="33"/>
      <c r="BA13" s="33"/>
      <c r="BB13" s="33"/>
      <c r="BC13" s="33"/>
      <c r="BD13" s="33"/>
      <c r="BE13" s="20"/>
    </row>
    <row r="14" spans="1:57" x14ac:dyDescent="0.25">
      <c r="A14" s="1">
        <v>962</v>
      </c>
      <c r="B14" s="33"/>
      <c r="C14" s="33">
        <v>1</v>
      </c>
      <c r="D14" s="33"/>
      <c r="E14" s="33"/>
      <c r="F14" s="33"/>
      <c r="G14" s="31"/>
      <c r="H14" s="26"/>
      <c r="I14" s="26">
        <v>1</v>
      </c>
      <c r="J14" s="26"/>
      <c r="K14" s="26"/>
      <c r="L14" s="20"/>
      <c r="M14" s="1"/>
      <c r="N14" s="33"/>
      <c r="O14" s="33"/>
      <c r="P14" s="33"/>
      <c r="Q14" s="33"/>
      <c r="R14" s="33"/>
      <c r="S14" s="33"/>
      <c r="T14" s="33"/>
      <c r="U14" s="33"/>
      <c r="V14" s="42">
        <v>962</v>
      </c>
      <c r="W14" s="26">
        <v>1</v>
      </c>
      <c r="X14" s="26"/>
      <c r="Y14" s="26"/>
      <c r="Z14" s="26">
        <v>1</v>
      </c>
      <c r="AA14" s="26"/>
      <c r="AB14" s="26"/>
      <c r="AC14" s="26"/>
      <c r="AD14" s="20"/>
      <c r="AE14" s="1"/>
      <c r="AF14" s="33"/>
      <c r="AG14" s="33"/>
      <c r="AH14" s="33"/>
      <c r="AI14" s="33"/>
      <c r="AJ14" s="33"/>
      <c r="AK14" s="33"/>
      <c r="AL14" s="33"/>
      <c r="AM14" s="33"/>
      <c r="AN14" s="42"/>
      <c r="AO14" s="26"/>
      <c r="AP14" s="26"/>
      <c r="AQ14" s="26"/>
      <c r="AR14" s="26"/>
      <c r="AS14" s="26"/>
      <c r="AT14" s="26"/>
      <c r="AU14" s="26"/>
      <c r="AV14" s="20"/>
      <c r="AW14" s="1"/>
      <c r="AX14" s="33"/>
      <c r="AY14" s="33"/>
      <c r="AZ14" s="33"/>
      <c r="BA14" s="33"/>
      <c r="BB14" s="33"/>
      <c r="BC14" s="33"/>
      <c r="BD14" s="33"/>
      <c r="BE14" s="20"/>
    </row>
    <row r="15" spans="1:57" x14ac:dyDescent="0.25">
      <c r="A15" s="1">
        <v>963</v>
      </c>
      <c r="B15" s="33"/>
      <c r="C15" s="33"/>
      <c r="D15" s="33">
        <v>1</v>
      </c>
      <c r="E15" s="33"/>
      <c r="F15" s="33"/>
      <c r="G15" s="31"/>
      <c r="H15" s="26"/>
      <c r="I15" s="26">
        <v>1</v>
      </c>
      <c r="J15" s="26"/>
      <c r="K15" s="26"/>
      <c r="L15" s="20"/>
      <c r="M15" s="1"/>
      <c r="N15" s="33"/>
      <c r="O15" s="33"/>
      <c r="P15" s="33"/>
      <c r="Q15" s="33"/>
      <c r="R15" s="33"/>
      <c r="S15" s="33"/>
      <c r="T15" s="33"/>
      <c r="U15" s="33"/>
      <c r="V15" s="42"/>
      <c r="W15" s="26"/>
      <c r="X15" s="26"/>
      <c r="Y15" s="26"/>
      <c r="Z15" s="26"/>
      <c r="AA15" s="26"/>
      <c r="AB15" s="26"/>
      <c r="AC15" s="26"/>
      <c r="AD15" s="20"/>
      <c r="AE15" s="1" t="s">
        <v>563</v>
      </c>
      <c r="AF15" s="33">
        <v>1</v>
      </c>
      <c r="AG15" s="33"/>
      <c r="AH15" s="33"/>
      <c r="AI15" s="33">
        <v>1</v>
      </c>
      <c r="AJ15" s="33"/>
      <c r="AK15" s="33"/>
      <c r="AL15" s="33"/>
      <c r="AM15" s="33"/>
      <c r="AN15" s="42"/>
      <c r="AO15" s="26"/>
      <c r="AP15" s="26"/>
      <c r="AQ15" s="26"/>
      <c r="AR15" s="26"/>
      <c r="AS15" s="26"/>
      <c r="AT15" s="26"/>
      <c r="AU15" s="26"/>
      <c r="AV15" s="20"/>
      <c r="AW15" s="1"/>
      <c r="AX15" s="33"/>
      <c r="AY15" s="33"/>
      <c r="AZ15" s="33"/>
      <c r="BA15" s="33"/>
      <c r="BB15" s="33"/>
      <c r="BC15" s="33"/>
      <c r="BD15" s="33"/>
      <c r="BE15" s="20"/>
    </row>
    <row r="16" spans="1:57" x14ac:dyDescent="0.25">
      <c r="A16" s="1">
        <v>964</v>
      </c>
      <c r="B16" s="33"/>
      <c r="C16" s="33"/>
      <c r="D16" s="33"/>
      <c r="E16" s="33"/>
      <c r="F16" s="33">
        <v>1</v>
      </c>
      <c r="G16" s="31"/>
      <c r="H16" s="26">
        <v>1</v>
      </c>
      <c r="I16" s="26"/>
      <c r="J16" s="26"/>
      <c r="K16" s="26"/>
      <c r="L16" s="20"/>
      <c r="M16" s="1"/>
      <c r="N16" s="33"/>
      <c r="O16" s="33"/>
      <c r="P16" s="33"/>
      <c r="Q16" s="33"/>
      <c r="R16" s="33"/>
      <c r="S16" s="33"/>
      <c r="T16" s="33"/>
      <c r="U16" s="33"/>
      <c r="V16" s="42"/>
      <c r="W16" s="26"/>
      <c r="X16" s="26"/>
      <c r="Y16" s="26"/>
      <c r="Z16" s="26"/>
      <c r="AA16" s="26"/>
      <c r="AB16" s="26"/>
      <c r="AC16" s="26"/>
      <c r="AD16" s="20"/>
      <c r="AE16" s="1"/>
      <c r="AF16" s="33"/>
      <c r="AG16" s="33"/>
      <c r="AH16" s="33"/>
      <c r="AI16" s="33"/>
      <c r="AJ16" s="33"/>
      <c r="AK16" s="33"/>
      <c r="AL16" s="33"/>
      <c r="AM16" s="33"/>
      <c r="AN16" s="42"/>
      <c r="AO16" s="26"/>
      <c r="AP16" s="26"/>
      <c r="AQ16" s="26"/>
      <c r="AR16" s="26"/>
      <c r="AS16" s="26"/>
      <c r="AT16" s="26"/>
      <c r="AU16" s="26"/>
      <c r="AV16" s="20"/>
      <c r="AW16" s="1" t="s">
        <v>565</v>
      </c>
      <c r="AX16" s="33">
        <v>1</v>
      </c>
      <c r="AY16" s="33"/>
      <c r="AZ16" s="33">
        <v>1</v>
      </c>
      <c r="BA16" s="33"/>
      <c r="BB16" s="33"/>
      <c r="BC16" s="33"/>
      <c r="BD16" s="33"/>
      <c r="BE16" s="20"/>
    </row>
    <row r="17" spans="1:57" x14ac:dyDescent="0.25">
      <c r="A17" s="1">
        <v>965</v>
      </c>
      <c r="B17" s="33"/>
      <c r="C17" s="33">
        <v>1</v>
      </c>
      <c r="D17" s="33"/>
      <c r="E17" s="33"/>
      <c r="F17" s="33"/>
      <c r="G17" s="31"/>
      <c r="H17" s="26">
        <v>1</v>
      </c>
      <c r="I17" s="26"/>
      <c r="J17" s="26"/>
      <c r="K17" s="26"/>
      <c r="L17" s="20"/>
      <c r="M17" s="1"/>
      <c r="N17" s="33"/>
      <c r="O17" s="33"/>
      <c r="P17" s="33"/>
      <c r="Q17" s="33"/>
      <c r="R17" s="33"/>
      <c r="S17" s="33"/>
      <c r="T17" s="33"/>
      <c r="U17" s="33"/>
      <c r="V17" s="42">
        <v>965</v>
      </c>
      <c r="W17" s="26">
        <v>1</v>
      </c>
      <c r="X17" s="26"/>
      <c r="Y17" s="26">
        <v>1</v>
      </c>
      <c r="Z17" s="26"/>
      <c r="AA17" s="26"/>
      <c r="AB17" s="26"/>
      <c r="AC17" s="26"/>
      <c r="AD17" s="20"/>
      <c r="AE17" s="1"/>
      <c r="AF17" s="33"/>
      <c r="AG17" s="33"/>
      <c r="AH17" s="33"/>
      <c r="AI17" s="33"/>
      <c r="AJ17" s="33"/>
      <c r="AK17" s="33"/>
      <c r="AL17" s="33"/>
      <c r="AM17" s="33"/>
      <c r="AN17" s="42"/>
      <c r="AO17" s="26"/>
      <c r="AP17" s="26"/>
      <c r="AQ17" s="26"/>
      <c r="AR17" s="26"/>
      <c r="AS17" s="26"/>
      <c r="AT17" s="26"/>
      <c r="AU17" s="26"/>
      <c r="AV17" s="20"/>
      <c r="AW17" s="1"/>
      <c r="AX17" s="33"/>
      <c r="AY17" s="33"/>
      <c r="AZ17" s="33"/>
      <c r="BA17" s="33"/>
      <c r="BB17" s="33"/>
      <c r="BC17" s="33"/>
      <c r="BD17" s="33"/>
      <c r="BE17" s="20"/>
    </row>
    <row r="18" spans="1:57" x14ac:dyDescent="0.25">
      <c r="A18" s="1">
        <v>966</v>
      </c>
      <c r="B18" s="33"/>
      <c r="C18" s="33">
        <v>1</v>
      </c>
      <c r="D18" s="33"/>
      <c r="E18" s="33"/>
      <c r="F18" s="33"/>
      <c r="G18" s="31"/>
      <c r="H18" s="26">
        <v>1</v>
      </c>
      <c r="I18" s="26"/>
      <c r="J18" s="26"/>
      <c r="K18" s="26"/>
      <c r="L18" s="20"/>
      <c r="M18" s="1"/>
      <c r="N18" s="33"/>
      <c r="O18" s="33"/>
      <c r="P18" s="33"/>
      <c r="Q18" s="33"/>
      <c r="R18" s="33"/>
      <c r="S18" s="33"/>
      <c r="T18" s="33"/>
      <c r="U18" s="33"/>
      <c r="V18" s="42">
        <v>966</v>
      </c>
      <c r="W18" s="26">
        <v>1</v>
      </c>
      <c r="X18" s="26"/>
      <c r="Y18" s="26">
        <v>1</v>
      </c>
      <c r="Z18" s="26"/>
      <c r="AA18" s="26"/>
      <c r="AB18" s="26"/>
      <c r="AC18" s="26"/>
      <c r="AD18" s="20"/>
      <c r="AE18" s="1"/>
      <c r="AF18" s="33"/>
      <c r="AG18" s="33"/>
      <c r="AH18" s="33"/>
      <c r="AI18" s="33"/>
      <c r="AJ18" s="33"/>
      <c r="AK18" s="33"/>
      <c r="AL18" s="33"/>
      <c r="AM18" s="33"/>
      <c r="AN18" s="42"/>
      <c r="AO18" s="26"/>
      <c r="AP18" s="26"/>
      <c r="AQ18" s="26"/>
      <c r="AR18" s="26"/>
      <c r="AS18" s="26"/>
      <c r="AT18" s="26"/>
      <c r="AU18" s="26"/>
      <c r="AV18" s="20"/>
      <c r="AW18" s="1"/>
      <c r="AX18" s="33"/>
      <c r="AY18" s="33"/>
      <c r="AZ18" s="33"/>
      <c r="BA18" s="33"/>
      <c r="BB18" s="33"/>
      <c r="BC18" s="33"/>
      <c r="BD18" s="33"/>
      <c r="BE18" s="20"/>
    </row>
    <row r="19" spans="1:57" x14ac:dyDescent="0.25">
      <c r="A19" s="1">
        <v>967</v>
      </c>
      <c r="B19" s="33"/>
      <c r="C19" s="33">
        <v>1</v>
      </c>
      <c r="D19" s="33"/>
      <c r="E19" s="33"/>
      <c r="F19" s="33"/>
      <c r="G19" s="31"/>
      <c r="H19" s="26">
        <v>1</v>
      </c>
      <c r="I19" s="26"/>
      <c r="J19" s="26"/>
      <c r="K19" s="26"/>
      <c r="L19" s="20"/>
      <c r="M19" s="1"/>
      <c r="N19" s="33"/>
      <c r="O19" s="33"/>
      <c r="P19" s="33"/>
      <c r="Q19" s="33"/>
      <c r="R19" s="33"/>
      <c r="S19" s="33"/>
      <c r="T19" s="33"/>
      <c r="U19" s="33"/>
      <c r="V19" s="42">
        <v>967</v>
      </c>
      <c r="W19" s="26">
        <v>1</v>
      </c>
      <c r="X19" s="26"/>
      <c r="Y19" s="26">
        <v>1</v>
      </c>
      <c r="Z19" s="26"/>
      <c r="AA19" s="26"/>
      <c r="AB19" s="26"/>
      <c r="AC19" s="26"/>
      <c r="AD19" s="20"/>
      <c r="AE19" s="1"/>
      <c r="AF19" s="33"/>
      <c r="AG19" s="33"/>
      <c r="AH19" s="33"/>
      <c r="AI19" s="33"/>
      <c r="AJ19" s="33"/>
      <c r="AK19" s="33"/>
      <c r="AL19" s="33"/>
      <c r="AM19" s="33"/>
      <c r="AN19" s="42"/>
      <c r="AO19" s="26"/>
      <c r="AP19" s="26"/>
      <c r="AQ19" s="26"/>
      <c r="AR19" s="26"/>
      <c r="AS19" s="26"/>
      <c r="AT19" s="26"/>
      <c r="AU19" s="26"/>
      <c r="AV19" s="20"/>
      <c r="AW19" s="1"/>
      <c r="AX19" s="33"/>
      <c r="AY19" s="33"/>
      <c r="AZ19" s="33"/>
      <c r="BA19" s="33"/>
      <c r="BB19" s="33"/>
      <c r="BC19" s="33"/>
      <c r="BD19" s="33"/>
      <c r="BE19" s="20"/>
    </row>
    <row r="20" spans="1:57" x14ac:dyDescent="0.25">
      <c r="A20" s="1">
        <v>968</v>
      </c>
      <c r="B20" s="33"/>
      <c r="C20" s="33">
        <v>1</v>
      </c>
      <c r="D20" s="33"/>
      <c r="E20" s="33"/>
      <c r="F20" s="33"/>
      <c r="G20" s="31"/>
      <c r="H20" s="26">
        <v>1</v>
      </c>
      <c r="I20" s="26"/>
      <c r="J20" s="26"/>
      <c r="K20" s="26"/>
      <c r="L20" s="20"/>
      <c r="M20" s="1"/>
      <c r="N20" s="33"/>
      <c r="O20" s="33"/>
      <c r="P20" s="33"/>
      <c r="Q20" s="33"/>
      <c r="R20" s="33"/>
      <c r="S20" s="33"/>
      <c r="T20" s="33"/>
      <c r="U20" s="33"/>
      <c r="V20" s="42">
        <v>968</v>
      </c>
      <c r="W20" s="26">
        <v>1</v>
      </c>
      <c r="X20" s="26"/>
      <c r="Y20" s="26">
        <v>1</v>
      </c>
      <c r="Z20" s="26"/>
      <c r="AA20" s="26"/>
      <c r="AB20" s="26"/>
      <c r="AC20" s="26"/>
      <c r="AD20" s="20"/>
      <c r="AE20" s="1"/>
      <c r="AF20" s="33"/>
      <c r="AG20" s="33"/>
      <c r="AH20" s="33"/>
      <c r="AI20" s="33"/>
      <c r="AJ20" s="33"/>
      <c r="AK20" s="33"/>
      <c r="AL20" s="33"/>
      <c r="AM20" s="33"/>
      <c r="AN20" s="42"/>
      <c r="AO20" s="26"/>
      <c r="AP20" s="26"/>
      <c r="AQ20" s="26"/>
      <c r="AR20" s="26"/>
      <c r="AS20" s="26"/>
      <c r="AT20" s="26"/>
      <c r="AU20" s="26"/>
      <c r="AV20" s="20"/>
      <c r="AW20" s="1"/>
      <c r="AX20" s="33"/>
      <c r="AY20" s="33"/>
      <c r="AZ20" s="33"/>
      <c r="BA20" s="33"/>
      <c r="BB20" s="33"/>
      <c r="BC20" s="33"/>
      <c r="BD20" s="33"/>
      <c r="BE20" s="20"/>
    </row>
    <row r="21" spans="1:57" x14ac:dyDescent="0.25">
      <c r="A21" s="1">
        <v>969</v>
      </c>
      <c r="B21" s="33"/>
      <c r="C21" s="33">
        <v>1</v>
      </c>
      <c r="D21" s="33"/>
      <c r="E21" s="33"/>
      <c r="F21" s="33"/>
      <c r="G21" s="31"/>
      <c r="H21" s="26"/>
      <c r="I21" s="26">
        <v>1</v>
      </c>
      <c r="J21" s="26"/>
      <c r="K21" s="26"/>
      <c r="L21" s="20"/>
      <c r="M21" s="1"/>
      <c r="N21" s="33"/>
      <c r="O21" s="33"/>
      <c r="P21" s="33"/>
      <c r="Q21" s="33"/>
      <c r="R21" s="33"/>
      <c r="S21" s="33"/>
      <c r="T21" s="33"/>
      <c r="U21" s="33"/>
      <c r="V21" s="42">
        <v>969</v>
      </c>
      <c r="W21" s="26">
        <v>1</v>
      </c>
      <c r="X21" s="26"/>
      <c r="Y21" s="26"/>
      <c r="Z21" s="26">
        <v>1</v>
      </c>
      <c r="AA21" s="26"/>
      <c r="AB21" s="26"/>
      <c r="AC21" s="26"/>
      <c r="AD21" s="20"/>
      <c r="AE21" s="1"/>
      <c r="AF21" s="33"/>
      <c r="AG21" s="33"/>
      <c r="AH21" s="33"/>
      <c r="AI21" s="33"/>
      <c r="AJ21" s="33"/>
      <c r="AK21" s="33"/>
      <c r="AL21" s="33"/>
      <c r="AM21" s="33"/>
      <c r="AN21" s="42"/>
      <c r="AO21" s="26"/>
      <c r="AP21" s="26"/>
      <c r="AQ21" s="26"/>
      <c r="AR21" s="26"/>
      <c r="AS21" s="26"/>
      <c r="AT21" s="26"/>
      <c r="AU21" s="26"/>
      <c r="AV21" s="20"/>
      <c r="AW21" s="1"/>
      <c r="AX21" s="33"/>
      <c r="AY21" s="33"/>
      <c r="AZ21" s="33"/>
      <c r="BA21" s="33"/>
      <c r="BB21" s="33"/>
      <c r="BC21" s="33"/>
      <c r="BD21" s="33"/>
      <c r="BE21" s="20"/>
    </row>
    <row r="22" spans="1:57" x14ac:dyDescent="0.25">
      <c r="A22" s="1">
        <v>970</v>
      </c>
      <c r="B22" s="33"/>
      <c r="C22" s="33">
        <v>1</v>
      </c>
      <c r="D22" s="33"/>
      <c r="E22" s="33"/>
      <c r="F22" s="33"/>
      <c r="G22" s="31"/>
      <c r="H22" s="26">
        <v>1</v>
      </c>
      <c r="I22" s="26"/>
      <c r="J22" s="26"/>
      <c r="K22" s="26"/>
      <c r="L22" s="20"/>
      <c r="M22" s="1"/>
      <c r="N22" s="33"/>
      <c r="O22" s="33"/>
      <c r="P22" s="33"/>
      <c r="Q22" s="33"/>
      <c r="R22" s="33"/>
      <c r="S22" s="33"/>
      <c r="T22" s="33"/>
      <c r="U22" s="33"/>
      <c r="V22" s="42">
        <v>970</v>
      </c>
      <c r="W22" s="26">
        <v>1</v>
      </c>
      <c r="X22" s="26"/>
      <c r="Y22" s="26">
        <v>1</v>
      </c>
      <c r="Z22" s="26"/>
      <c r="AA22" s="26"/>
      <c r="AB22" s="26"/>
      <c r="AC22" s="26"/>
      <c r="AD22" s="20"/>
      <c r="AE22" s="1"/>
      <c r="AF22" s="33"/>
      <c r="AG22" s="33"/>
      <c r="AH22" s="33"/>
      <c r="AI22" s="33"/>
      <c r="AJ22" s="33"/>
      <c r="AK22" s="33"/>
      <c r="AL22" s="33"/>
      <c r="AM22" s="33"/>
      <c r="AN22" s="42"/>
      <c r="AO22" s="26"/>
      <c r="AP22" s="26"/>
      <c r="AQ22" s="26"/>
      <c r="AR22" s="26"/>
      <c r="AS22" s="26"/>
      <c r="AT22" s="26"/>
      <c r="AU22" s="26"/>
      <c r="AV22" s="20"/>
      <c r="AW22" s="1"/>
      <c r="AX22" s="33"/>
      <c r="AY22" s="33"/>
      <c r="AZ22" s="33"/>
      <c r="BA22" s="33"/>
      <c r="BB22" s="33"/>
      <c r="BC22" s="33"/>
      <c r="BD22" s="33"/>
      <c r="BE22" s="20"/>
    </row>
    <row r="23" spans="1:57" x14ac:dyDescent="0.25">
      <c r="A23" s="1">
        <v>971</v>
      </c>
      <c r="B23" s="33"/>
      <c r="C23" s="33">
        <v>1</v>
      </c>
      <c r="D23" s="33"/>
      <c r="E23" s="33"/>
      <c r="F23" s="33"/>
      <c r="G23" s="31"/>
      <c r="H23" s="26">
        <v>1</v>
      </c>
      <c r="I23" s="26"/>
      <c r="J23" s="26"/>
      <c r="K23" s="26"/>
      <c r="L23" s="20"/>
      <c r="M23" s="1"/>
      <c r="N23" s="33"/>
      <c r="O23" s="33"/>
      <c r="P23" s="33"/>
      <c r="Q23" s="33"/>
      <c r="R23" s="33"/>
      <c r="S23" s="33"/>
      <c r="T23" s="33"/>
      <c r="U23" s="33"/>
      <c r="V23" s="42">
        <v>971</v>
      </c>
      <c r="W23" s="26">
        <v>1</v>
      </c>
      <c r="X23" s="26"/>
      <c r="Y23" s="26">
        <v>1</v>
      </c>
      <c r="Z23" s="26"/>
      <c r="AA23" s="26"/>
      <c r="AB23" s="26"/>
      <c r="AC23" s="26"/>
      <c r="AD23" s="20"/>
      <c r="AE23" s="1"/>
      <c r="AF23" s="33"/>
      <c r="AG23" s="33"/>
      <c r="AH23" s="33"/>
      <c r="AI23" s="33"/>
      <c r="AJ23" s="33"/>
      <c r="AK23" s="33"/>
      <c r="AL23" s="33"/>
      <c r="AM23" s="33"/>
      <c r="AN23" s="42"/>
      <c r="AO23" s="26"/>
      <c r="AP23" s="26"/>
      <c r="AQ23" s="26"/>
      <c r="AR23" s="26"/>
      <c r="AS23" s="26"/>
      <c r="AT23" s="26"/>
      <c r="AU23" s="26"/>
      <c r="AV23" s="20"/>
      <c r="AW23" s="1"/>
      <c r="AX23" s="33"/>
      <c r="AY23" s="33"/>
      <c r="AZ23" s="33"/>
      <c r="BA23" s="33"/>
      <c r="BB23" s="33"/>
      <c r="BC23" s="33"/>
      <c r="BD23" s="33"/>
      <c r="BE23" s="20"/>
    </row>
    <row r="24" spans="1:57" x14ac:dyDescent="0.25">
      <c r="A24" s="1">
        <v>972</v>
      </c>
      <c r="B24" s="33"/>
      <c r="C24" s="33">
        <v>1</v>
      </c>
      <c r="D24" s="33"/>
      <c r="E24" s="33"/>
      <c r="F24" s="33"/>
      <c r="G24" s="31"/>
      <c r="H24" s="26">
        <v>1</v>
      </c>
      <c r="I24" s="26"/>
      <c r="J24" s="26"/>
      <c r="K24" s="26"/>
      <c r="L24" s="20"/>
      <c r="M24" s="1"/>
      <c r="N24" s="33"/>
      <c r="O24" s="33"/>
      <c r="P24" s="33"/>
      <c r="Q24" s="33"/>
      <c r="R24" s="33"/>
      <c r="S24" s="33"/>
      <c r="T24" s="33"/>
      <c r="U24" s="33"/>
      <c r="V24" s="42">
        <v>972</v>
      </c>
      <c r="W24" s="26">
        <v>1</v>
      </c>
      <c r="X24" s="26"/>
      <c r="Y24" s="26">
        <v>1</v>
      </c>
      <c r="Z24" s="26"/>
      <c r="AA24" s="26"/>
      <c r="AB24" s="26"/>
      <c r="AC24" s="26"/>
      <c r="AD24" s="20"/>
      <c r="AE24" s="1"/>
      <c r="AF24" s="33"/>
      <c r="AG24" s="33"/>
      <c r="AH24" s="33"/>
      <c r="AI24" s="33"/>
      <c r="AJ24" s="33"/>
      <c r="AK24" s="33"/>
      <c r="AL24" s="33"/>
      <c r="AM24" s="33"/>
      <c r="AN24" s="42"/>
      <c r="AO24" s="26"/>
      <c r="AP24" s="26"/>
      <c r="AQ24" s="26"/>
      <c r="AR24" s="26"/>
      <c r="AS24" s="26"/>
      <c r="AT24" s="26"/>
      <c r="AU24" s="26"/>
      <c r="AV24" s="20"/>
      <c r="AW24" s="1"/>
      <c r="AX24" s="33"/>
      <c r="AY24" s="33"/>
      <c r="AZ24" s="33"/>
      <c r="BA24" s="33"/>
      <c r="BB24" s="33"/>
      <c r="BC24" s="33"/>
      <c r="BD24" s="33"/>
      <c r="BE24" s="20"/>
    </row>
    <row r="25" spans="1:57" x14ac:dyDescent="0.25">
      <c r="A25" s="1">
        <v>973</v>
      </c>
      <c r="B25" s="33"/>
      <c r="C25" s="33">
        <v>1</v>
      </c>
      <c r="D25" s="33"/>
      <c r="E25" s="33"/>
      <c r="F25" s="33"/>
      <c r="G25" s="31"/>
      <c r="H25" s="26">
        <v>1</v>
      </c>
      <c r="I25" s="26"/>
      <c r="J25" s="26"/>
      <c r="K25" s="26"/>
      <c r="L25" s="20"/>
      <c r="M25" s="1"/>
      <c r="N25" s="33"/>
      <c r="O25" s="33"/>
      <c r="P25" s="33"/>
      <c r="Q25" s="33"/>
      <c r="R25" s="33"/>
      <c r="S25" s="33"/>
      <c r="T25" s="33"/>
      <c r="U25" s="33"/>
      <c r="V25" s="42">
        <v>973</v>
      </c>
      <c r="W25" s="26">
        <v>1</v>
      </c>
      <c r="X25" s="26"/>
      <c r="Y25" s="26">
        <v>1</v>
      </c>
      <c r="Z25" s="26"/>
      <c r="AA25" s="26"/>
      <c r="AB25" s="26"/>
      <c r="AC25" s="26"/>
      <c r="AD25" s="20"/>
      <c r="AE25" s="1"/>
      <c r="AF25" s="33"/>
      <c r="AG25" s="33"/>
      <c r="AH25" s="33"/>
      <c r="AI25" s="33"/>
      <c r="AJ25" s="33"/>
      <c r="AK25" s="33"/>
      <c r="AL25" s="33"/>
      <c r="AM25" s="33"/>
      <c r="AN25" s="42"/>
      <c r="AO25" s="26"/>
      <c r="AP25" s="26"/>
      <c r="AQ25" s="26"/>
      <c r="AR25" s="26"/>
      <c r="AS25" s="26"/>
      <c r="AT25" s="26"/>
      <c r="AU25" s="26"/>
      <c r="AV25" s="20"/>
      <c r="AW25" s="1"/>
      <c r="AX25" s="33"/>
      <c r="AY25" s="33"/>
      <c r="AZ25" s="33"/>
      <c r="BA25" s="33"/>
      <c r="BB25" s="33"/>
      <c r="BC25" s="33"/>
      <c r="BD25" s="33"/>
      <c r="BE25" s="20"/>
    </row>
    <row r="26" spans="1:57" x14ac:dyDescent="0.25">
      <c r="A26" s="1">
        <v>974</v>
      </c>
      <c r="B26" s="33"/>
      <c r="C26" s="33">
        <v>1</v>
      </c>
      <c r="D26" s="33"/>
      <c r="E26" s="33"/>
      <c r="F26" s="33"/>
      <c r="G26" s="31"/>
      <c r="H26" s="26">
        <v>1</v>
      </c>
      <c r="I26" s="26"/>
      <c r="J26" s="26"/>
      <c r="K26" s="26"/>
      <c r="L26" s="20"/>
      <c r="M26" s="1"/>
      <c r="N26" s="33"/>
      <c r="O26" s="33"/>
      <c r="P26" s="33"/>
      <c r="Q26" s="33"/>
      <c r="R26" s="33"/>
      <c r="S26" s="33"/>
      <c r="T26" s="33"/>
      <c r="U26" s="33"/>
      <c r="V26" s="42">
        <v>974</v>
      </c>
      <c r="W26" s="26">
        <v>1</v>
      </c>
      <c r="X26" s="26"/>
      <c r="Y26" s="26">
        <v>1</v>
      </c>
      <c r="Z26" s="26"/>
      <c r="AA26" s="26"/>
      <c r="AB26" s="26"/>
      <c r="AC26" s="26"/>
      <c r="AD26" s="20"/>
      <c r="AE26" s="1"/>
      <c r="AF26" s="33"/>
      <c r="AG26" s="33"/>
      <c r="AH26" s="33"/>
      <c r="AI26" s="33"/>
      <c r="AJ26" s="33"/>
      <c r="AK26" s="33"/>
      <c r="AL26" s="33"/>
      <c r="AM26" s="33"/>
      <c r="AN26" s="42"/>
      <c r="AO26" s="26"/>
      <c r="AP26" s="26"/>
      <c r="AQ26" s="26"/>
      <c r="AR26" s="26"/>
      <c r="AS26" s="26"/>
      <c r="AT26" s="26"/>
      <c r="AU26" s="26"/>
      <c r="AV26" s="20"/>
      <c r="AW26" s="1"/>
      <c r="AX26" s="33"/>
      <c r="AY26" s="33"/>
      <c r="AZ26" s="33"/>
      <c r="BA26" s="33"/>
      <c r="BB26" s="33"/>
      <c r="BC26" s="33"/>
      <c r="BD26" s="33"/>
      <c r="BE26" s="20"/>
    </row>
    <row r="27" spans="1:57" x14ac:dyDescent="0.25">
      <c r="A27" s="8" t="s">
        <v>4</v>
      </c>
      <c r="B27" s="33">
        <f t="shared" ref="B27:L27" si="0">SUM(B4:B26)</f>
        <v>1</v>
      </c>
      <c r="C27" s="33">
        <f t="shared" si="0"/>
        <v>18</v>
      </c>
      <c r="D27" s="33">
        <f t="shared" si="0"/>
        <v>2</v>
      </c>
      <c r="E27" s="33">
        <f t="shared" si="0"/>
        <v>1</v>
      </c>
      <c r="F27" s="33">
        <f t="shared" si="0"/>
        <v>1</v>
      </c>
      <c r="G27" s="31">
        <f t="shared" si="0"/>
        <v>0</v>
      </c>
      <c r="H27" s="26">
        <f t="shared" si="0"/>
        <v>18</v>
      </c>
      <c r="I27" s="26">
        <f t="shared" si="0"/>
        <v>5</v>
      </c>
      <c r="J27" s="26">
        <f t="shared" si="0"/>
        <v>0</v>
      </c>
      <c r="K27" s="26">
        <f t="shared" si="0"/>
        <v>0</v>
      </c>
      <c r="L27" s="20">
        <f t="shared" si="0"/>
        <v>0</v>
      </c>
      <c r="N27" s="33">
        <f t="shared" ref="N27:T27" si="1">SUM(N4:N26)</f>
        <v>1</v>
      </c>
      <c r="O27" s="33">
        <f t="shared" si="1"/>
        <v>0</v>
      </c>
      <c r="P27" s="33">
        <f t="shared" si="1"/>
        <v>1</v>
      </c>
      <c r="Q27" s="33">
        <f t="shared" si="1"/>
        <v>0</v>
      </c>
      <c r="R27" s="33">
        <f t="shared" si="1"/>
        <v>0</v>
      </c>
      <c r="S27" s="33">
        <f t="shared" si="1"/>
        <v>0</v>
      </c>
      <c r="T27" s="33">
        <f t="shared" si="1"/>
        <v>0</v>
      </c>
      <c r="U27" s="20">
        <f>IF(SUM(O27:T27)=N27,N27,"Error")</f>
        <v>1</v>
      </c>
      <c r="V27" s="28"/>
      <c r="W27" s="26">
        <f>SUM(W4:W26)</f>
        <v>18</v>
      </c>
      <c r="X27" s="26">
        <f t="shared" ref="X27:AC27" si="2">SUM(X4:X26)</f>
        <v>0</v>
      </c>
      <c r="Y27" s="26">
        <f t="shared" si="2"/>
        <v>14</v>
      </c>
      <c r="Z27" s="26">
        <f t="shared" si="2"/>
        <v>4</v>
      </c>
      <c r="AA27" s="26">
        <f t="shared" si="2"/>
        <v>0</v>
      </c>
      <c r="AB27" s="26">
        <f t="shared" si="2"/>
        <v>0</v>
      </c>
      <c r="AC27" s="26">
        <f t="shared" si="2"/>
        <v>0</v>
      </c>
      <c r="AD27" s="20">
        <f>IF(SUM(X27:AC27)=W27,W27,"Error")</f>
        <v>18</v>
      </c>
      <c r="AF27" s="26">
        <f t="shared" ref="AF27:AL27" si="3">SUM(AF4:AF26)</f>
        <v>2</v>
      </c>
      <c r="AG27" s="26">
        <f t="shared" si="3"/>
        <v>0</v>
      </c>
      <c r="AH27" s="26">
        <f t="shared" si="3"/>
        <v>1</v>
      </c>
      <c r="AI27" s="26">
        <f t="shared" si="3"/>
        <v>1</v>
      </c>
      <c r="AJ27" s="26">
        <f t="shared" si="3"/>
        <v>0</v>
      </c>
      <c r="AK27" s="26">
        <f t="shared" si="3"/>
        <v>0</v>
      </c>
      <c r="AL27" s="26">
        <f t="shared" si="3"/>
        <v>0</v>
      </c>
      <c r="AM27" s="26">
        <f>IF(SUM(AG27:AL27)=AF27,AF27,"Error")</f>
        <v>2</v>
      </c>
      <c r="AN27" s="28"/>
      <c r="AO27" s="26">
        <f t="shared" ref="AO27:AU27" si="4">SUM(AO4:AO26)</f>
        <v>1</v>
      </c>
      <c r="AP27" s="26">
        <f t="shared" si="4"/>
        <v>0</v>
      </c>
      <c r="AQ27" s="26">
        <f t="shared" si="4"/>
        <v>1</v>
      </c>
      <c r="AR27" s="26">
        <f t="shared" si="4"/>
        <v>0</v>
      </c>
      <c r="AS27" s="26">
        <f t="shared" si="4"/>
        <v>0</v>
      </c>
      <c r="AT27" s="26">
        <f t="shared" si="4"/>
        <v>0</v>
      </c>
      <c r="AU27" s="26">
        <f t="shared" si="4"/>
        <v>0</v>
      </c>
      <c r="AV27" s="20">
        <f>IF(SUM(AP27:AU27)=AO27,AO27,"Error")</f>
        <v>1</v>
      </c>
      <c r="AX27" s="26">
        <f t="shared" ref="AX27:BD27" si="5">SUM(AX4:AX26)</f>
        <v>1</v>
      </c>
      <c r="AY27" s="26">
        <f t="shared" si="5"/>
        <v>0</v>
      </c>
      <c r="AZ27" s="26">
        <f t="shared" si="5"/>
        <v>1</v>
      </c>
      <c r="BA27" s="26">
        <f t="shared" si="5"/>
        <v>0</v>
      </c>
      <c r="BB27" s="26">
        <f t="shared" si="5"/>
        <v>0</v>
      </c>
      <c r="BC27" s="26">
        <f t="shared" si="5"/>
        <v>0</v>
      </c>
      <c r="BD27" s="26">
        <f t="shared" si="5"/>
        <v>0</v>
      </c>
      <c r="BE27" s="20">
        <f>IF(SUM(AY27:BD27)=AX27,AX27,"Error")</f>
        <v>1</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DD349D89-1229-4708-9E5D-41D344E2A6F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E29"/>
  <sheetViews>
    <sheetView workbookViewId="0">
      <selection activeCell="A29" sqref="A29"/>
    </sheetView>
  </sheetViews>
  <sheetFormatPr defaultRowHeight="15" x14ac:dyDescent="0.25"/>
  <cols>
    <col min="1" max="1" width="12.7109375" customWidth="1"/>
    <col min="2" max="2" width="5.5703125" customWidth="1"/>
    <col min="3" max="3" width="7.5703125" customWidth="1"/>
    <col min="4" max="4" width="6.5703125" customWidth="1"/>
    <col min="5" max="5" width="10.85546875" customWidth="1"/>
    <col min="6" max="6" width="6.140625" customWidth="1"/>
    <col min="7" max="7" width="4.85546875" customWidth="1"/>
    <col min="8" max="8" width="5.7109375" customWidth="1"/>
    <col min="10" max="10" width="6.28515625" customWidth="1"/>
    <col min="11" max="11" width="5.5703125" customWidth="1"/>
    <col min="13" max="13" width="13.140625" customWidth="1"/>
    <col min="14" max="14" width="6.28515625" customWidth="1"/>
    <col min="15" max="15" width="6" customWidth="1"/>
    <col min="16" max="16" width="5.28515625" customWidth="1"/>
    <col min="17" max="17" width="7.5703125" customWidth="1"/>
    <col min="18" max="18" width="7.140625" customWidth="1"/>
    <col min="19" max="19" width="7.85546875" customWidth="1"/>
    <col min="22" max="22" width="13.140625" customWidth="1"/>
    <col min="23" max="23" width="6.28515625" customWidth="1"/>
    <col min="24" max="24" width="5.85546875" customWidth="1"/>
    <col min="25" max="25" width="5.7109375" customWidth="1"/>
    <col min="27" max="28" width="7" customWidth="1"/>
    <col min="31" max="31" width="12.28515625" customWidth="1"/>
    <col min="32" max="32" width="6.28515625" customWidth="1"/>
    <col min="33" max="33" width="5.85546875" customWidth="1"/>
    <col min="34" max="34" width="5.5703125" customWidth="1"/>
    <col min="35" max="35" width="8.5703125" customWidth="1"/>
    <col min="36" max="36" width="5.85546875" customWidth="1"/>
    <col min="37" max="37" width="6.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975</v>
      </c>
      <c r="B4" s="33"/>
      <c r="C4" s="33">
        <v>1</v>
      </c>
      <c r="D4" s="33"/>
      <c r="E4" s="33"/>
      <c r="F4" s="33"/>
      <c r="G4" s="30"/>
      <c r="H4" s="27">
        <v>1</v>
      </c>
      <c r="I4" s="27"/>
      <c r="J4" s="27"/>
      <c r="K4" s="27"/>
      <c r="L4" s="19"/>
      <c r="M4" s="1"/>
      <c r="N4" s="33"/>
      <c r="O4" s="33"/>
      <c r="P4" s="33"/>
      <c r="Q4" s="33"/>
      <c r="R4" s="33"/>
      <c r="S4" s="33"/>
      <c r="T4" s="33"/>
      <c r="U4" s="33"/>
      <c r="V4" s="45">
        <v>975</v>
      </c>
      <c r="W4" s="27">
        <v>1</v>
      </c>
      <c r="X4" s="27"/>
      <c r="Y4" s="27">
        <v>1</v>
      </c>
      <c r="Z4" s="27"/>
      <c r="AA4" s="27"/>
      <c r="AB4" s="27"/>
      <c r="AC4" s="27"/>
      <c r="AD4" s="19"/>
      <c r="AE4" s="1"/>
      <c r="AF4" s="33"/>
      <c r="AG4" s="33"/>
      <c r="AH4" s="33"/>
      <c r="AI4" s="33"/>
      <c r="AJ4" s="33"/>
      <c r="AK4" s="33"/>
      <c r="AL4" s="33"/>
      <c r="AM4" s="33"/>
      <c r="AN4" s="37"/>
      <c r="AO4" s="38"/>
      <c r="AP4" s="38"/>
      <c r="AQ4" s="38"/>
      <c r="AR4" s="38"/>
      <c r="AS4" s="38"/>
      <c r="AT4" s="38"/>
      <c r="AU4" s="38"/>
      <c r="AV4" s="39"/>
      <c r="BE4" s="39"/>
    </row>
    <row r="5" spans="1:57" x14ac:dyDescent="0.25">
      <c r="A5" s="1">
        <v>976</v>
      </c>
      <c r="B5" s="33"/>
      <c r="C5" s="33">
        <v>1</v>
      </c>
      <c r="D5" s="33"/>
      <c r="E5" s="33"/>
      <c r="F5" s="33"/>
      <c r="G5" s="31"/>
      <c r="H5" s="26">
        <v>1</v>
      </c>
      <c r="I5" s="26"/>
      <c r="J5" s="26"/>
      <c r="K5" s="26"/>
      <c r="L5" s="20"/>
      <c r="M5" s="1"/>
      <c r="N5" s="33"/>
      <c r="O5" s="33"/>
      <c r="P5" s="33"/>
      <c r="Q5" s="33"/>
      <c r="R5" s="33"/>
      <c r="S5" s="33"/>
      <c r="T5" s="33"/>
      <c r="U5" s="33"/>
      <c r="V5" s="42">
        <v>976</v>
      </c>
      <c r="W5" s="26">
        <v>1</v>
      </c>
      <c r="X5" s="26"/>
      <c r="Y5" s="26">
        <v>1</v>
      </c>
      <c r="Z5" s="26"/>
      <c r="AA5" s="26"/>
      <c r="AB5" s="26"/>
      <c r="AC5" s="26"/>
      <c r="AD5" s="20"/>
      <c r="AE5" s="1"/>
      <c r="AF5" s="33"/>
      <c r="AG5" s="33"/>
      <c r="AH5" s="33"/>
      <c r="AI5" s="33"/>
      <c r="AJ5" s="33"/>
      <c r="AK5" s="33"/>
      <c r="AL5" s="33"/>
      <c r="AM5" s="33"/>
      <c r="AN5" s="28"/>
      <c r="AO5" s="29"/>
      <c r="AP5" s="29"/>
      <c r="AQ5" s="29"/>
      <c r="AR5" s="29"/>
      <c r="AS5" s="29"/>
      <c r="AT5" s="29"/>
      <c r="AU5" s="29"/>
      <c r="AV5" s="23"/>
      <c r="BE5" s="23"/>
    </row>
    <row r="6" spans="1:57" x14ac:dyDescent="0.25">
      <c r="A6" s="1">
        <v>977</v>
      </c>
      <c r="B6" s="33"/>
      <c r="C6" s="33">
        <v>1</v>
      </c>
      <c r="D6" s="33"/>
      <c r="E6" s="33"/>
      <c r="F6" s="33"/>
      <c r="G6" s="31"/>
      <c r="H6" s="26"/>
      <c r="I6" s="26"/>
      <c r="J6" s="26">
        <v>1</v>
      </c>
      <c r="K6" s="26"/>
      <c r="L6" s="20"/>
      <c r="M6" s="1"/>
      <c r="N6" s="33"/>
      <c r="O6" s="33"/>
      <c r="P6" s="33"/>
      <c r="Q6" s="33"/>
      <c r="R6" s="33"/>
      <c r="S6" s="33"/>
      <c r="T6" s="33"/>
      <c r="U6" s="33"/>
      <c r="V6" s="42">
        <v>977</v>
      </c>
      <c r="W6" s="26">
        <v>1</v>
      </c>
      <c r="X6" s="26"/>
      <c r="Y6" s="26"/>
      <c r="Z6" s="26"/>
      <c r="AA6" s="26">
        <v>1</v>
      </c>
      <c r="AB6" s="26"/>
      <c r="AC6" s="26"/>
      <c r="AD6" s="20"/>
      <c r="AE6" s="1"/>
      <c r="AF6" s="33"/>
      <c r="AG6" s="33"/>
      <c r="AH6" s="33"/>
      <c r="AI6" s="33"/>
      <c r="AJ6" s="33"/>
      <c r="AK6" s="33"/>
      <c r="AL6" s="33"/>
      <c r="AM6" s="33"/>
      <c r="AN6" s="28"/>
      <c r="AO6" s="29"/>
      <c r="AP6" s="29"/>
      <c r="AQ6" s="29"/>
      <c r="AR6" s="29"/>
      <c r="AS6" s="29"/>
      <c r="AT6" s="29"/>
      <c r="AU6" s="29"/>
      <c r="AV6" s="23"/>
      <c r="BE6" s="23"/>
    </row>
    <row r="7" spans="1:57" x14ac:dyDescent="0.25">
      <c r="A7" s="1">
        <v>978</v>
      </c>
      <c r="B7" s="33"/>
      <c r="C7" s="33">
        <v>1</v>
      </c>
      <c r="D7" s="33"/>
      <c r="E7" s="33"/>
      <c r="F7" s="33"/>
      <c r="G7" s="31"/>
      <c r="H7" s="26">
        <v>1</v>
      </c>
      <c r="I7" s="26"/>
      <c r="J7" s="26"/>
      <c r="K7" s="26"/>
      <c r="L7" s="20"/>
      <c r="M7" s="1"/>
      <c r="N7" s="33"/>
      <c r="O7" s="33"/>
      <c r="P7" s="33"/>
      <c r="Q7" s="33"/>
      <c r="R7" s="33"/>
      <c r="S7" s="33"/>
      <c r="T7" s="33"/>
      <c r="U7" s="33"/>
      <c r="V7" s="42">
        <v>978</v>
      </c>
      <c r="W7" s="26">
        <v>1</v>
      </c>
      <c r="X7" s="26"/>
      <c r="Y7" s="26">
        <v>1</v>
      </c>
      <c r="Z7" s="26"/>
      <c r="AA7" s="26"/>
      <c r="AB7" s="26"/>
      <c r="AC7" s="26"/>
      <c r="AD7" s="20"/>
      <c r="AE7" s="1"/>
      <c r="AF7" s="33"/>
      <c r="AG7" s="33"/>
      <c r="AH7" s="33"/>
      <c r="AI7" s="33"/>
      <c r="AJ7" s="33"/>
      <c r="AK7" s="33"/>
      <c r="AL7" s="33"/>
      <c r="AM7" s="33"/>
      <c r="AN7" s="28"/>
      <c r="AO7" s="29"/>
      <c r="AP7" s="29"/>
      <c r="AQ7" s="29"/>
      <c r="AR7" s="29"/>
      <c r="AS7" s="29"/>
      <c r="AT7" s="29"/>
      <c r="AU7" s="29"/>
      <c r="AV7" s="23"/>
      <c r="BE7" s="23"/>
    </row>
    <row r="8" spans="1:57" x14ac:dyDescent="0.25">
      <c r="A8" s="1">
        <v>979</v>
      </c>
      <c r="B8" s="33">
        <v>1</v>
      </c>
      <c r="C8" s="33"/>
      <c r="D8" s="33"/>
      <c r="E8" s="33"/>
      <c r="F8" s="33"/>
      <c r="G8" s="31"/>
      <c r="H8" s="26">
        <v>1</v>
      </c>
      <c r="I8" s="26"/>
      <c r="J8" s="26"/>
      <c r="K8" s="26"/>
      <c r="L8" s="20"/>
      <c r="M8" s="1" t="s">
        <v>555</v>
      </c>
      <c r="N8" s="33">
        <v>1</v>
      </c>
      <c r="O8" s="33"/>
      <c r="P8" s="33">
        <v>1</v>
      </c>
      <c r="Q8" s="33"/>
      <c r="R8" s="33"/>
      <c r="S8" s="33"/>
      <c r="T8" s="33"/>
      <c r="U8" s="33"/>
      <c r="V8" s="42"/>
      <c r="W8" s="26"/>
      <c r="X8" s="26"/>
      <c r="Y8" s="26"/>
      <c r="Z8" s="26"/>
      <c r="AA8" s="26"/>
      <c r="AB8" s="26"/>
      <c r="AC8" s="26"/>
      <c r="AD8" s="20"/>
      <c r="AE8" s="1"/>
      <c r="AF8" s="33"/>
      <c r="AG8" s="33"/>
      <c r="AH8" s="33"/>
      <c r="AI8" s="33"/>
      <c r="AJ8" s="33"/>
      <c r="AK8" s="33"/>
      <c r="AL8" s="33"/>
      <c r="AM8" s="33"/>
      <c r="AN8" s="28"/>
      <c r="AO8" s="29"/>
      <c r="AP8" s="29"/>
      <c r="AQ8" s="29"/>
      <c r="AR8" s="29"/>
      <c r="AS8" s="29"/>
      <c r="AT8" s="29"/>
      <c r="AU8" s="29"/>
      <c r="AV8" s="23"/>
      <c r="BE8" s="23"/>
    </row>
    <row r="9" spans="1:57" x14ac:dyDescent="0.25">
      <c r="A9" s="1">
        <v>980</v>
      </c>
      <c r="B9" s="33"/>
      <c r="C9" s="33"/>
      <c r="D9" s="33">
        <v>1</v>
      </c>
      <c r="E9" s="33"/>
      <c r="F9" s="33"/>
      <c r="G9" s="31"/>
      <c r="H9" s="26">
        <v>1</v>
      </c>
      <c r="I9" s="26"/>
      <c r="J9" s="26"/>
      <c r="K9" s="26"/>
      <c r="L9" s="20"/>
      <c r="M9" s="1"/>
      <c r="N9" s="33"/>
      <c r="O9" s="33"/>
      <c r="P9" s="33"/>
      <c r="Q9" s="33"/>
      <c r="R9" s="33"/>
      <c r="S9" s="33"/>
      <c r="T9" s="33"/>
      <c r="U9" s="33"/>
      <c r="V9" s="42"/>
      <c r="W9" s="26"/>
      <c r="X9" s="26"/>
      <c r="Y9" s="26"/>
      <c r="Z9" s="26"/>
      <c r="AA9" s="26"/>
      <c r="AB9" s="26"/>
      <c r="AC9" s="26"/>
      <c r="AD9" s="20"/>
      <c r="AE9" s="1" t="s">
        <v>559</v>
      </c>
      <c r="AF9" s="33">
        <v>1</v>
      </c>
      <c r="AG9" s="33"/>
      <c r="AH9" s="33">
        <v>1</v>
      </c>
      <c r="AI9" s="33"/>
      <c r="AJ9" s="33"/>
      <c r="AK9" s="33"/>
      <c r="AL9" s="33"/>
      <c r="AM9" s="33"/>
      <c r="AN9" s="28"/>
      <c r="AO9" s="29"/>
      <c r="AP9" s="29"/>
      <c r="AQ9" s="29"/>
      <c r="AR9" s="29"/>
      <c r="AS9" s="29"/>
      <c r="AT9" s="29"/>
      <c r="AU9" s="29"/>
      <c r="AV9" s="23"/>
      <c r="BE9" s="23"/>
    </row>
    <row r="10" spans="1:57" x14ac:dyDescent="0.25">
      <c r="A10" s="1">
        <v>981</v>
      </c>
      <c r="B10" s="33"/>
      <c r="C10" s="33"/>
      <c r="D10" s="33">
        <v>1</v>
      </c>
      <c r="E10" s="33"/>
      <c r="F10" s="33"/>
      <c r="G10" s="31"/>
      <c r="H10" s="26"/>
      <c r="I10" s="26"/>
      <c r="J10" s="26">
        <v>1</v>
      </c>
      <c r="K10" s="26"/>
      <c r="L10" s="20"/>
      <c r="M10" s="1"/>
      <c r="N10" s="33"/>
      <c r="O10" s="33"/>
      <c r="P10" s="33"/>
      <c r="Q10" s="33"/>
      <c r="R10" s="33"/>
      <c r="S10" s="33"/>
      <c r="T10" s="33"/>
      <c r="U10" s="33"/>
      <c r="V10" s="42"/>
      <c r="W10" s="26"/>
      <c r="X10" s="26"/>
      <c r="Y10" s="26"/>
      <c r="Z10" s="26"/>
      <c r="AA10" s="26"/>
      <c r="AB10" s="26"/>
      <c r="AC10" s="26"/>
      <c r="AD10" s="20"/>
      <c r="AE10" s="1" t="s">
        <v>560</v>
      </c>
      <c r="AF10" s="33">
        <v>1</v>
      </c>
      <c r="AG10" s="33"/>
      <c r="AH10" s="33"/>
      <c r="AI10" s="33"/>
      <c r="AJ10" s="33">
        <v>1</v>
      </c>
      <c r="AK10" s="33"/>
      <c r="AL10" s="33"/>
      <c r="AM10" s="33"/>
      <c r="AN10" s="28"/>
      <c r="AO10" s="29"/>
      <c r="AP10" s="29"/>
      <c r="AQ10" s="29"/>
      <c r="AR10" s="29"/>
      <c r="AS10" s="29"/>
      <c r="AT10" s="29"/>
      <c r="AU10" s="29"/>
      <c r="AV10" s="23"/>
      <c r="BE10" s="23"/>
    </row>
    <row r="11" spans="1:57" x14ac:dyDescent="0.25">
      <c r="A11" s="1" t="s">
        <v>490</v>
      </c>
      <c r="B11" s="33"/>
      <c r="C11" s="33">
        <v>1</v>
      </c>
      <c r="D11" s="33"/>
      <c r="E11" s="33"/>
      <c r="F11" s="33"/>
      <c r="G11" s="31"/>
      <c r="H11" s="26">
        <v>1</v>
      </c>
      <c r="I11" s="26"/>
      <c r="J11" s="26"/>
      <c r="K11" s="26"/>
      <c r="L11" s="20"/>
      <c r="M11" s="1"/>
      <c r="N11" s="33"/>
      <c r="O11" s="33"/>
      <c r="P11" s="33"/>
      <c r="Q11" s="33"/>
      <c r="R11" s="33"/>
      <c r="S11" s="33"/>
      <c r="T11" s="33"/>
      <c r="U11" s="33"/>
      <c r="V11" s="42" t="s">
        <v>490</v>
      </c>
      <c r="W11" s="26">
        <v>1</v>
      </c>
      <c r="X11" s="26"/>
      <c r="Y11" s="26">
        <v>1</v>
      </c>
      <c r="Z11" s="26"/>
      <c r="AA11" s="26"/>
      <c r="AB11" s="26"/>
      <c r="AC11" s="26"/>
      <c r="AD11" s="20"/>
      <c r="AE11" s="1"/>
      <c r="AF11" s="33"/>
      <c r="AG11" s="33"/>
      <c r="AH11" s="33"/>
      <c r="AI11" s="33"/>
      <c r="AJ11" s="33"/>
      <c r="AK11" s="33"/>
      <c r="AL11" s="33"/>
      <c r="AM11" s="33"/>
      <c r="AN11" s="28"/>
      <c r="AO11" s="29"/>
      <c r="AP11" s="29"/>
      <c r="AQ11" s="29"/>
      <c r="AR11" s="29"/>
      <c r="AS11" s="29"/>
      <c r="AT11" s="29"/>
      <c r="AU11" s="29"/>
      <c r="AV11" s="23"/>
      <c r="BE11" s="23"/>
    </row>
    <row r="12" spans="1:57" x14ac:dyDescent="0.25">
      <c r="A12" s="1">
        <v>983</v>
      </c>
      <c r="B12" s="33"/>
      <c r="C12" s="33">
        <v>1</v>
      </c>
      <c r="D12" s="33"/>
      <c r="E12" s="33"/>
      <c r="F12" s="33"/>
      <c r="G12" s="31"/>
      <c r="H12" s="26">
        <v>1</v>
      </c>
      <c r="I12" s="26"/>
      <c r="J12" s="26"/>
      <c r="K12" s="26"/>
      <c r="L12" s="20"/>
      <c r="M12" s="1"/>
      <c r="N12" s="33"/>
      <c r="O12" s="33"/>
      <c r="P12" s="33"/>
      <c r="Q12" s="33"/>
      <c r="R12" s="33"/>
      <c r="S12" s="33"/>
      <c r="T12" s="33"/>
      <c r="U12" s="33"/>
      <c r="V12" s="42">
        <v>983</v>
      </c>
      <c r="W12" s="26">
        <v>1</v>
      </c>
      <c r="X12" s="26"/>
      <c r="Y12" s="26">
        <v>1</v>
      </c>
      <c r="Z12" s="26"/>
      <c r="AA12" s="26"/>
      <c r="AB12" s="26"/>
      <c r="AC12" s="26"/>
      <c r="AD12" s="20"/>
      <c r="AE12" s="1"/>
      <c r="AF12" s="33"/>
      <c r="AG12" s="33"/>
      <c r="AH12" s="33"/>
      <c r="AI12" s="33"/>
      <c r="AJ12" s="33"/>
      <c r="AK12" s="33"/>
      <c r="AL12" s="33"/>
      <c r="AM12" s="33"/>
      <c r="AN12" s="28"/>
      <c r="AO12" s="29"/>
      <c r="AP12" s="29"/>
      <c r="AQ12" s="29"/>
      <c r="AR12" s="29"/>
      <c r="AS12" s="29"/>
      <c r="AT12" s="29"/>
      <c r="AU12" s="29"/>
      <c r="AV12" s="23"/>
      <c r="BE12" s="23"/>
    </row>
    <row r="13" spans="1:57" x14ac:dyDescent="0.25">
      <c r="A13" s="1">
        <v>984</v>
      </c>
      <c r="B13" s="33"/>
      <c r="C13" s="33">
        <v>1</v>
      </c>
      <c r="D13" s="33"/>
      <c r="E13" s="33"/>
      <c r="F13" s="33"/>
      <c r="G13" s="31"/>
      <c r="H13" s="26"/>
      <c r="I13" s="26"/>
      <c r="J13" s="26"/>
      <c r="K13" s="26"/>
      <c r="L13" s="20">
        <v>1</v>
      </c>
      <c r="M13" s="1"/>
      <c r="N13" s="33"/>
      <c r="O13" s="33"/>
      <c r="P13" s="33"/>
      <c r="Q13" s="33"/>
      <c r="R13" s="33"/>
      <c r="S13" s="33"/>
      <c r="T13" s="33"/>
      <c r="U13" s="33"/>
      <c r="V13" s="42">
        <v>984</v>
      </c>
      <c r="W13" s="26">
        <v>1</v>
      </c>
      <c r="X13" s="26"/>
      <c r="Y13" s="26"/>
      <c r="Z13" s="26"/>
      <c r="AA13" s="26"/>
      <c r="AB13" s="26"/>
      <c r="AC13" s="26">
        <v>1</v>
      </c>
      <c r="AD13" s="20"/>
      <c r="AE13" s="1"/>
      <c r="AF13" s="33"/>
      <c r="AG13" s="33"/>
      <c r="AH13" s="33"/>
      <c r="AI13" s="33"/>
      <c r="AJ13" s="33"/>
      <c r="AK13" s="33"/>
      <c r="AL13" s="33"/>
      <c r="AM13" s="33"/>
      <c r="AN13" s="28"/>
      <c r="AO13" s="29"/>
      <c r="AP13" s="29"/>
      <c r="AQ13" s="29"/>
      <c r="AR13" s="29"/>
      <c r="AS13" s="29"/>
      <c r="AT13" s="29"/>
      <c r="AU13" s="29"/>
      <c r="AV13" s="23"/>
      <c r="BE13" s="23"/>
    </row>
    <row r="14" spans="1:57" x14ac:dyDescent="0.25">
      <c r="A14" s="1">
        <v>985</v>
      </c>
      <c r="B14" s="33"/>
      <c r="C14" s="33">
        <v>1</v>
      </c>
      <c r="D14" s="33"/>
      <c r="E14" s="33"/>
      <c r="F14" s="33"/>
      <c r="G14" s="31"/>
      <c r="H14" s="26">
        <v>1</v>
      </c>
      <c r="I14" s="26"/>
      <c r="J14" s="26"/>
      <c r="K14" s="26"/>
      <c r="L14" s="20"/>
      <c r="M14" s="1"/>
      <c r="N14" s="33"/>
      <c r="O14" s="33"/>
      <c r="P14" s="33"/>
      <c r="Q14" s="33"/>
      <c r="R14" s="33"/>
      <c r="S14" s="33"/>
      <c r="T14" s="33"/>
      <c r="U14" s="33"/>
      <c r="V14" s="42">
        <v>985</v>
      </c>
      <c r="W14" s="26">
        <v>1</v>
      </c>
      <c r="X14" s="26"/>
      <c r="Y14" s="26">
        <v>1</v>
      </c>
      <c r="Z14" s="26"/>
      <c r="AA14" s="26"/>
      <c r="AB14" s="26"/>
      <c r="AC14" s="26"/>
      <c r="AD14" s="20"/>
      <c r="AE14" s="1"/>
      <c r="AF14" s="33"/>
      <c r="AG14" s="33"/>
      <c r="AH14" s="33"/>
      <c r="AI14" s="33"/>
      <c r="AJ14" s="33"/>
      <c r="AK14" s="33"/>
      <c r="AL14" s="33"/>
      <c r="AM14" s="33"/>
      <c r="AN14" s="28"/>
      <c r="AO14" s="29"/>
      <c r="AP14" s="29"/>
      <c r="AQ14" s="29"/>
      <c r="AR14" s="29"/>
      <c r="AS14" s="29"/>
      <c r="AT14" s="29"/>
      <c r="AU14" s="29"/>
      <c r="AV14" s="23"/>
      <c r="BE14" s="23"/>
    </row>
    <row r="15" spans="1:57" x14ac:dyDescent="0.25">
      <c r="A15" s="1">
        <v>986</v>
      </c>
      <c r="B15" s="33">
        <v>1</v>
      </c>
      <c r="C15" s="33"/>
      <c r="D15" s="33"/>
      <c r="E15" s="33"/>
      <c r="F15" s="33"/>
      <c r="G15" s="31"/>
      <c r="H15" s="26">
        <v>1</v>
      </c>
      <c r="I15" s="26"/>
      <c r="J15" s="26"/>
      <c r="K15" s="26"/>
      <c r="L15" s="20"/>
      <c r="M15" s="1" t="s">
        <v>556</v>
      </c>
      <c r="N15" s="33">
        <v>1</v>
      </c>
      <c r="O15" s="33"/>
      <c r="P15" s="33">
        <v>1</v>
      </c>
      <c r="Q15" s="33"/>
      <c r="R15" s="33"/>
      <c r="S15" s="33"/>
      <c r="T15" s="33"/>
      <c r="U15" s="33"/>
      <c r="V15" s="42"/>
      <c r="W15" s="26"/>
      <c r="X15" s="26"/>
      <c r="Y15" s="26"/>
      <c r="Z15" s="26"/>
      <c r="AA15" s="26"/>
      <c r="AB15" s="26"/>
      <c r="AC15" s="26"/>
      <c r="AD15" s="20"/>
      <c r="AE15" s="1"/>
      <c r="AF15" s="33"/>
      <c r="AG15" s="33"/>
      <c r="AH15" s="33"/>
      <c r="AI15" s="33"/>
      <c r="AJ15" s="33"/>
      <c r="AK15" s="33"/>
      <c r="AL15" s="33"/>
      <c r="AM15" s="33"/>
      <c r="AN15" s="28"/>
      <c r="AO15" s="29"/>
      <c r="AP15" s="29"/>
      <c r="AQ15" s="29"/>
      <c r="AR15" s="29"/>
      <c r="AS15" s="29"/>
      <c r="AT15" s="29"/>
      <c r="AU15" s="29"/>
      <c r="AV15" s="23"/>
      <c r="BE15" s="23"/>
    </row>
    <row r="16" spans="1:57" x14ac:dyDescent="0.25">
      <c r="A16" s="1">
        <v>987</v>
      </c>
      <c r="B16" s="33"/>
      <c r="C16" s="33">
        <v>1</v>
      </c>
      <c r="D16" s="33"/>
      <c r="E16" s="33"/>
      <c r="F16" s="33"/>
      <c r="G16" s="31"/>
      <c r="H16" s="26">
        <v>1</v>
      </c>
      <c r="I16" s="26"/>
      <c r="J16" s="26"/>
      <c r="K16" s="26"/>
      <c r="L16" s="20"/>
      <c r="M16" s="1"/>
      <c r="N16" s="33"/>
      <c r="O16" s="33"/>
      <c r="P16" s="33"/>
      <c r="Q16" s="33"/>
      <c r="R16" s="33"/>
      <c r="S16" s="33"/>
      <c r="T16" s="33"/>
      <c r="U16" s="33"/>
      <c r="V16" s="42">
        <v>987</v>
      </c>
      <c r="W16" s="26">
        <v>1</v>
      </c>
      <c r="X16" s="26"/>
      <c r="Y16" s="26">
        <v>1</v>
      </c>
      <c r="Z16" s="26"/>
      <c r="AA16" s="26"/>
      <c r="AB16" s="26"/>
      <c r="AC16" s="26"/>
      <c r="AD16" s="20"/>
      <c r="AE16" s="1"/>
      <c r="AF16" s="33"/>
      <c r="AG16" s="33"/>
      <c r="AH16" s="33"/>
      <c r="AI16" s="33"/>
      <c r="AJ16" s="33"/>
      <c r="AK16" s="33"/>
      <c r="AL16" s="33"/>
      <c r="AM16" s="33"/>
      <c r="AN16" s="28"/>
      <c r="AO16" s="29"/>
      <c r="AP16" s="29"/>
      <c r="AQ16" s="29"/>
      <c r="AR16" s="29"/>
      <c r="AS16" s="29"/>
      <c r="AT16" s="29"/>
      <c r="AU16" s="29"/>
      <c r="AV16" s="23"/>
      <c r="BE16" s="23"/>
    </row>
    <row r="17" spans="1:57" x14ac:dyDescent="0.25">
      <c r="A17" s="1">
        <v>988</v>
      </c>
      <c r="B17" s="33"/>
      <c r="C17" s="33">
        <v>1</v>
      </c>
      <c r="D17" s="33"/>
      <c r="E17" s="33"/>
      <c r="F17" s="33"/>
      <c r="G17" s="31"/>
      <c r="H17" s="26"/>
      <c r="I17" s="26"/>
      <c r="J17" s="26"/>
      <c r="K17" s="26">
        <v>1</v>
      </c>
      <c r="L17" s="20"/>
      <c r="M17" s="1"/>
      <c r="N17" s="33"/>
      <c r="O17" s="33"/>
      <c r="P17" s="33"/>
      <c r="Q17" s="33"/>
      <c r="R17" s="33"/>
      <c r="S17" s="33"/>
      <c r="T17" s="33"/>
      <c r="U17" s="33"/>
      <c r="V17" s="42">
        <v>988</v>
      </c>
      <c r="W17" s="26">
        <v>1</v>
      </c>
      <c r="X17" s="26"/>
      <c r="Y17" s="26"/>
      <c r="Z17" s="26"/>
      <c r="AA17" s="26"/>
      <c r="AB17" s="26">
        <v>1</v>
      </c>
      <c r="AC17" s="26"/>
      <c r="AD17" s="20"/>
      <c r="AE17" s="1"/>
      <c r="AF17" s="33"/>
      <c r="AG17" s="33"/>
      <c r="AH17" s="33"/>
      <c r="AI17" s="33"/>
      <c r="AJ17" s="33"/>
      <c r="AK17" s="33"/>
      <c r="AL17" s="33"/>
      <c r="AM17" s="33"/>
      <c r="AN17" s="28"/>
      <c r="AO17" s="29"/>
      <c r="AP17" s="29"/>
      <c r="AQ17" s="29"/>
      <c r="AR17" s="29"/>
      <c r="AS17" s="29"/>
      <c r="AT17" s="29"/>
      <c r="AU17" s="29"/>
      <c r="AV17" s="23"/>
      <c r="BE17" s="23"/>
    </row>
    <row r="18" spans="1:57" x14ac:dyDescent="0.25">
      <c r="A18" s="1">
        <v>989</v>
      </c>
      <c r="B18" s="33"/>
      <c r="C18" s="33">
        <v>1</v>
      </c>
      <c r="D18" s="33"/>
      <c r="E18" s="33"/>
      <c r="F18" s="33"/>
      <c r="G18" s="31"/>
      <c r="H18" s="26">
        <v>1</v>
      </c>
      <c r="I18" s="26"/>
      <c r="J18" s="26"/>
      <c r="K18" s="26"/>
      <c r="L18" s="20"/>
      <c r="M18" s="1"/>
      <c r="N18" s="33"/>
      <c r="O18" s="33"/>
      <c r="P18" s="33"/>
      <c r="Q18" s="33"/>
      <c r="R18" s="33"/>
      <c r="S18" s="33"/>
      <c r="T18" s="33"/>
      <c r="U18" s="33"/>
      <c r="V18" s="42">
        <v>989</v>
      </c>
      <c r="W18" s="26">
        <v>1</v>
      </c>
      <c r="X18" s="26"/>
      <c r="Y18" s="26">
        <v>1</v>
      </c>
      <c r="Z18" s="26"/>
      <c r="AA18" s="26"/>
      <c r="AB18" s="26"/>
      <c r="AC18" s="26"/>
      <c r="AD18" s="20"/>
      <c r="AE18" s="1"/>
      <c r="AF18" s="33"/>
      <c r="AG18" s="33"/>
      <c r="AH18" s="33"/>
      <c r="AI18" s="33"/>
      <c r="AJ18" s="33"/>
      <c r="AK18" s="33"/>
      <c r="AL18" s="33"/>
      <c r="AM18" s="33"/>
      <c r="AN18" s="28"/>
      <c r="AO18" s="29"/>
      <c r="AP18" s="29"/>
      <c r="AQ18" s="29"/>
      <c r="AR18" s="29"/>
      <c r="AS18" s="29"/>
      <c r="AT18" s="29"/>
      <c r="AU18" s="29"/>
      <c r="AV18" s="23"/>
      <c r="BE18" s="23"/>
    </row>
    <row r="19" spans="1:57" x14ac:dyDescent="0.25">
      <c r="A19" s="1">
        <v>990</v>
      </c>
      <c r="B19" s="33"/>
      <c r="C19" s="33">
        <v>1</v>
      </c>
      <c r="D19" s="33"/>
      <c r="E19" s="33"/>
      <c r="F19" s="33"/>
      <c r="G19" s="31"/>
      <c r="H19" s="26">
        <v>1</v>
      </c>
      <c r="I19" s="26"/>
      <c r="J19" s="26"/>
      <c r="K19" s="26"/>
      <c r="L19" s="20"/>
      <c r="M19" s="1"/>
      <c r="N19" s="33"/>
      <c r="O19" s="33"/>
      <c r="P19" s="33"/>
      <c r="Q19" s="33"/>
      <c r="R19" s="33"/>
      <c r="S19" s="33"/>
      <c r="T19" s="33"/>
      <c r="U19" s="33"/>
      <c r="V19" s="42">
        <v>990</v>
      </c>
      <c r="W19" s="26">
        <v>1</v>
      </c>
      <c r="X19" s="26"/>
      <c r="Y19" s="26">
        <v>1</v>
      </c>
      <c r="Z19" s="26"/>
      <c r="AA19" s="26"/>
      <c r="AB19" s="26"/>
      <c r="AC19" s="26"/>
      <c r="AD19" s="20"/>
      <c r="AE19" s="1"/>
      <c r="AF19" s="33"/>
      <c r="AG19" s="33"/>
      <c r="AH19" s="33"/>
      <c r="AI19" s="33"/>
      <c r="AJ19" s="33"/>
      <c r="AK19" s="33"/>
      <c r="AL19" s="33"/>
      <c r="AM19" s="33"/>
      <c r="AN19" s="28"/>
      <c r="AO19" s="29"/>
      <c r="AP19" s="29"/>
      <c r="AQ19" s="29"/>
      <c r="AR19" s="29"/>
      <c r="AS19" s="29"/>
      <c r="AT19" s="29"/>
      <c r="AU19" s="29"/>
      <c r="AV19" s="23"/>
      <c r="BE19" s="23"/>
    </row>
    <row r="20" spans="1:57" x14ac:dyDescent="0.25">
      <c r="A20" s="1">
        <v>991</v>
      </c>
      <c r="B20" s="33"/>
      <c r="C20" s="33">
        <v>1</v>
      </c>
      <c r="D20" s="33"/>
      <c r="E20" s="33"/>
      <c r="F20" s="33"/>
      <c r="G20" s="31"/>
      <c r="H20" s="26">
        <v>1</v>
      </c>
      <c r="I20" s="26"/>
      <c r="J20" s="26"/>
      <c r="K20" s="26"/>
      <c r="L20" s="20"/>
      <c r="M20" s="1"/>
      <c r="N20" s="33"/>
      <c r="O20" s="33"/>
      <c r="P20" s="33"/>
      <c r="Q20" s="33"/>
      <c r="R20" s="33"/>
      <c r="S20" s="33"/>
      <c r="T20" s="33"/>
      <c r="U20" s="33"/>
      <c r="V20" s="42">
        <v>991</v>
      </c>
      <c r="W20" s="26">
        <v>1</v>
      </c>
      <c r="X20" s="26"/>
      <c r="Y20" s="26">
        <v>1</v>
      </c>
      <c r="Z20" s="26"/>
      <c r="AA20" s="26"/>
      <c r="AB20" s="26"/>
      <c r="AC20" s="26"/>
      <c r="AD20" s="20"/>
      <c r="AE20" s="1"/>
      <c r="AF20" s="33"/>
      <c r="AG20" s="33"/>
      <c r="AH20" s="33"/>
      <c r="AI20" s="33"/>
      <c r="AJ20" s="33"/>
      <c r="AK20" s="33"/>
      <c r="AL20" s="33"/>
      <c r="AM20" s="33"/>
      <c r="AN20" s="28"/>
      <c r="AO20" s="29"/>
      <c r="AP20" s="29"/>
      <c r="AQ20" s="29"/>
      <c r="AR20" s="29"/>
      <c r="AS20" s="29"/>
      <c r="AT20" s="29"/>
      <c r="AU20" s="29"/>
      <c r="AV20" s="23"/>
      <c r="BE20" s="23"/>
    </row>
    <row r="21" spans="1:57" x14ac:dyDescent="0.25">
      <c r="A21" s="1">
        <v>992</v>
      </c>
      <c r="B21" s="33">
        <v>1</v>
      </c>
      <c r="C21" s="33"/>
      <c r="D21" s="33"/>
      <c r="E21" s="33"/>
      <c r="F21" s="33"/>
      <c r="G21" s="31"/>
      <c r="H21" s="26">
        <v>1</v>
      </c>
      <c r="I21" s="26"/>
      <c r="J21" s="26"/>
      <c r="K21" s="26"/>
      <c r="L21" s="20"/>
      <c r="M21" s="1" t="s">
        <v>557</v>
      </c>
      <c r="N21" s="33">
        <v>1</v>
      </c>
      <c r="O21" s="33"/>
      <c r="P21" s="33">
        <v>1</v>
      </c>
      <c r="Q21" s="33"/>
      <c r="R21" s="33"/>
      <c r="S21" s="33"/>
      <c r="T21" s="33"/>
      <c r="U21" s="33"/>
      <c r="V21" s="42"/>
      <c r="W21" s="26"/>
      <c r="X21" s="26"/>
      <c r="Y21" s="26"/>
      <c r="Z21" s="26"/>
      <c r="AA21" s="26"/>
      <c r="AB21" s="26"/>
      <c r="AC21" s="26"/>
      <c r="AD21" s="20"/>
      <c r="AE21" s="1"/>
      <c r="AF21" s="33"/>
      <c r="AG21" s="33"/>
      <c r="AH21" s="33"/>
      <c r="AI21" s="33"/>
      <c r="AJ21" s="33"/>
      <c r="AK21" s="33"/>
      <c r="AL21" s="33"/>
      <c r="AM21" s="33"/>
      <c r="AN21" s="28"/>
      <c r="AO21" s="29"/>
      <c r="AP21" s="29"/>
      <c r="AQ21" s="29"/>
      <c r="AR21" s="29"/>
      <c r="AS21" s="29"/>
      <c r="AT21" s="29"/>
      <c r="AU21" s="29"/>
      <c r="AV21" s="23"/>
      <c r="BE21" s="23"/>
    </row>
    <row r="22" spans="1:57" x14ac:dyDescent="0.25">
      <c r="A22" s="1">
        <v>993</v>
      </c>
      <c r="B22" s="33"/>
      <c r="C22" s="33">
        <v>1</v>
      </c>
      <c r="D22" s="33"/>
      <c r="E22" s="33"/>
      <c r="F22" s="33"/>
      <c r="G22" s="31"/>
      <c r="H22" s="26">
        <v>1</v>
      </c>
      <c r="I22" s="26"/>
      <c r="J22" s="26"/>
      <c r="K22" s="26"/>
      <c r="L22" s="20"/>
      <c r="M22" s="1"/>
      <c r="N22" s="33"/>
      <c r="O22" s="33"/>
      <c r="P22" s="33"/>
      <c r="Q22" s="33"/>
      <c r="R22" s="33"/>
      <c r="S22" s="33"/>
      <c r="T22" s="33"/>
      <c r="U22" s="33"/>
      <c r="V22" s="42">
        <v>993</v>
      </c>
      <c r="W22" s="26">
        <v>1</v>
      </c>
      <c r="X22" s="26"/>
      <c r="Y22" s="26">
        <v>1</v>
      </c>
      <c r="Z22" s="26"/>
      <c r="AA22" s="26"/>
      <c r="AB22" s="26"/>
      <c r="AC22" s="26"/>
      <c r="AD22" s="20"/>
      <c r="AE22" s="1"/>
      <c r="AF22" s="33"/>
      <c r="AG22" s="33"/>
      <c r="AH22" s="33"/>
      <c r="AI22" s="33"/>
      <c r="AJ22" s="33"/>
      <c r="AK22" s="33"/>
      <c r="AL22" s="33"/>
      <c r="AM22" s="33"/>
      <c r="AN22" s="28"/>
      <c r="AO22" s="29"/>
      <c r="AP22" s="29"/>
      <c r="AQ22" s="29"/>
      <c r="AR22" s="29"/>
      <c r="AS22" s="29"/>
      <c r="AT22" s="29"/>
      <c r="AU22" s="29"/>
      <c r="AV22" s="23"/>
      <c r="BE22" s="23"/>
    </row>
    <row r="23" spans="1:57" x14ac:dyDescent="0.25">
      <c r="A23" s="1">
        <v>994</v>
      </c>
      <c r="B23" s="33"/>
      <c r="C23" s="33">
        <v>1</v>
      </c>
      <c r="D23" s="33"/>
      <c r="E23" s="33"/>
      <c r="F23" s="33"/>
      <c r="G23" s="31"/>
      <c r="H23" s="26">
        <v>1</v>
      </c>
      <c r="I23" s="26"/>
      <c r="J23" s="26"/>
      <c r="K23" s="26"/>
      <c r="L23" s="20"/>
      <c r="M23" s="1"/>
      <c r="N23" s="33"/>
      <c r="O23" s="33"/>
      <c r="P23" s="33"/>
      <c r="Q23" s="33"/>
      <c r="R23" s="33"/>
      <c r="S23" s="33"/>
      <c r="T23" s="33"/>
      <c r="U23" s="33"/>
      <c r="V23" s="42">
        <v>994</v>
      </c>
      <c r="W23" s="26">
        <v>1</v>
      </c>
      <c r="X23" s="26"/>
      <c r="Y23" s="26">
        <v>1</v>
      </c>
      <c r="Z23" s="26"/>
      <c r="AA23" s="26"/>
      <c r="AB23" s="26"/>
      <c r="AC23" s="26"/>
      <c r="AD23" s="20"/>
      <c r="AE23" s="1"/>
      <c r="AF23" s="33"/>
      <c r="AG23" s="33"/>
      <c r="AH23" s="33"/>
      <c r="AI23" s="33"/>
      <c r="AJ23" s="33"/>
      <c r="AK23" s="33"/>
      <c r="AL23" s="33"/>
      <c r="AM23" s="33"/>
      <c r="AN23" s="28"/>
      <c r="AO23" s="29"/>
      <c r="AP23" s="29"/>
      <c r="AQ23" s="29"/>
      <c r="AR23" s="29"/>
      <c r="AS23" s="29"/>
      <c r="AT23" s="29"/>
      <c r="AU23" s="29"/>
      <c r="AV23" s="23"/>
      <c r="BE23" s="23"/>
    </row>
    <row r="24" spans="1:57" x14ac:dyDescent="0.25">
      <c r="A24" s="1">
        <v>995</v>
      </c>
      <c r="B24" s="33">
        <v>1</v>
      </c>
      <c r="C24" s="33"/>
      <c r="D24" s="33"/>
      <c r="E24" s="33"/>
      <c r="F24" s="33"/>
      <c r="G24" s="31"/>
      <c r="H24" s="26">
        <v>1</v>
      </c>
      <c r="I24" s="26"/>
      <c r="J24" s="26"/>
      <c r="K24" s="26"/>
      <c r="L24" s="20"/>
      <c r="M24" s="1" t="s">
        <v>558</v>
      </c>
      <c r="N24" s="33">
        <v>1</v>
      </c>
      <c r="O24" s="33"/>
      <c r="P24" s="33">
        <v>1</v>
      </c>
      <c r="Q24" s="33"/>
      <c r="R24" s="33"/>
      <c r="S24" s="33"/>
      <c r="T24" s="33"/>
      <c r="U24" s="33"/>
      <c r="V24" s="42"/>
      <c r="W24" s="26"/>
      <c r="X24" s="26"/>
      <c r="Y24" s="26"/>
      <c r="Z24" s="26"/>
      <c r="AA24" s="26"/>
      <c r="AB24" s="26"/>
      <c r="AC24" s="26"/>
      <c r="AD24" s="20"/>
      <c r="AE24" s="1"/>
      <c r="AF24" s="33"/>
      <c r="AG24" s="33"/>
      <c r="AH24" s="33"/>
      <c r="AI24" s="33"/>
      <c r="AJ24" s="33"/>
      <c r="AK24" s="33"/>
      <c r="AL24" s="33"/>
      <c r="AM24" s="33"/>
      <c r="AN24" s="28"/>
      <c r="AO24" s="29"/>
      <c r="AP24" s="29"/>
      <c r="AQ24" s="29"/>
      <c r="AR24" s="29"/>
      <c r="AS24" s="29"/>
      <c r="AT24" s="29"/>
      <c r="AU24" s="29"/>
      <c r="AV24" s="23"/>
      <c r="BE24" s="23"/>
    </row>
    <row r="25" spans="1:57" x14ac:dyDescent="0.25">
      <c r="A25" s="1">
        <v>996</v>
      </c>
      <c r="B25" s="33"/>
      <c r="C25" s="33">
        <v>1</v>
      </c>
      <c r="D25" s="33"/>
      <c r="E25" s="33"/>
      <c r="F25" s="33"/>
      <c r="G25" s="31"/>
      <c r="H25" s="26"/>
      <c r="I25" s="26">
        <v>1</v>
      </c>
      <c r="J25" s="26"/>
      <c r="K25" s="26"/>
      <c r="L25" s="20"/>
      <c r="M25" s="1"/>
      <c r="N25" s="33"/>
      <c r="O25" s="33"/>
      <c r="P25" s="33"/>
      <c r="Q25" s="33"/>
      <c r="R25" s="33"/>
      <c r="S25" s="33"/>
      <c r="T25" s="33"/>
      <c r="U25" s="33"/>
      <c r="V25" s="42">
        <v>996</v>
      </c>
      <c r="W25" s="26">
        <v>1</v>
      </c>
      <c r="X25" s="26"/>
      <c r="Y25" s="26"/>
      <c r="Z25" s="26">
        <v>1</v>
      </c>
      <c r="AA25" s="26"/>
      <c r="AB25" s="26"/>
      <c r="AC25" s="26"/>
      <c r="AD25" s="20"/>
      <c r="AE25" s="1"/>
      <c r="AF25" s="33"/>
      <c r="AG25" s="33"/>
      <c r="AH25" s="33"/>
      <c r="AI25" s="33"/>
      <c r="AJ25" s="33"/>
      <c r="AK25" s="33"/>
      <c r="AL25" s="33"/>
      <c r="AM25" s="33"/>
      <c r="AN25" s="28"/>
      <c r="AO25" s="29"/>
      <c r="AP25" s="29"/>
      <c r="AQ25" s="29"/>
      <c r="AR25" s="29"/>
      <c r="AS25" s="29"/>
      <c r="AT25" s="29"/>
      <c r="AU25" s="29"/>
      <c r="AV25" s="23"/>
      <c r="BE25" s="23"/>
    </row>
    <row r="26" spans="1:57" x14ac:dyDescent="0.25">
      <c r="A26" s="1">
        <v>997</v>
      </c>
      <c r="B26" s="33"/>
      <c r="C26" s="33">
        <v>1</v>
      </c>
      <c r="D26" s="33"/>
      <c r="E26" s="33"/>
      <c r="F26" s="33"/>
      <c r="G26" s="31"/>
      <c r="H26" s="26">
        <v>1</v>
      </c>
      <c r="I26" s="26"/>
      <c r="J26" s="26"/>
      <c r="K26" s="26"/>
      <c r="L26" s="20"/>
      <c r="M26" s="1"/>
      <c r="N26" s="33"/>
      <c r="O26" s="33"/>
      <c r="P26" s="33"/>
      <c r="Q26" s="33"/>
      <c r="R26" s="33"/>
      <c r="S26" s="33"/>
      <c r="T26" s="33"/>
      <c r="U26" s="33"/>
      <c r="V26" s="42">
        <v>997</v>
      </c>
      <c r="W26" s="26">
        <v>1</v>
      </c>
      <c r="X26" s="26"/>
      <c r="Y26" s="26">
        <v>1</v>
      </c>
      <c r="Z26" s="26"/>
      <c r="AA26" s="26"/>
      <c r="AB26" s="26"/>
      <c r="AC26" s="26"/>
      <c r="AD26" s="20"/>
      <c r="AE26" s="1"/>
      <c r="AF26" s="33"/>
      <c r="AG26" s="33"/>
      <c r="AH26" s="33"/>
      <c r="AI26" s="33"/>
      <c r="AJ26" s="33"/>
      <c r="AK26" s="33"/>
      <c r="AL26" s="33"/>
      <c r="AM26" s="33"/>
      <c r="AN26" s="28"/>
      <c r="AO26" s="29"/>
      <c r="AP26" s="29"/>
      <c r="AQ26" s="29"/>
      <c r="AR26" s="29"/>
      <c r="AS26" s="29"/>
      <c r="AT26" s="29"/>
      <c r="AU26" s="29"/>
      <c r="AV26" s="23"/>
      <c r="BE26" s="23"/>
    </row>
    <row r="27" spans="1:57" x14ac:dyDescent="0.25">
      <c r="A27" s="8" t="s">
        <v>4</v>
      </c>
      <c r="B27" s="33">
        <f t="shared" ref="B27:L27" si="0">SUM(B4:B26)</f>
        <v>4</v>
      </c>
      <c r="C27" s="33">
        <f t="shared" si="0"/>
        <v>17</v>
      </c>
      <c r="D27" s="33">
        <f t="shared" si="0"/>
        <v>2</v>
      </c>
      <c r="E27" s="33">
        <f t="shared" si="0"/>
        <v>0</v>
      </c>
      <c r="F27" s="33">
        <f t="shared" si="0"/>
        <v>0</v>
      </c>
      <c r="G27" s="31">
        <f t="shared" si="0"/>
        <v>0</v>
      </c>
      <c r="H27" s="26">
        <f t="shared" si="0"/>
        <v>18</v>
      </c>
      <c r="I27" s="26">
        <f t="shared" si="0"/>
        <v>1</v>
      </c>
      <c r="J27" s="26">
        <f t="shared" si="0"/>
        <v>2</v>
      </c>
      <c r="K27" s="26">
        <f t="shared" si="0"/>
        <v>1</v>
      </c>
      <c r="L27" s="20">
        <f t="shared" si="0"/>
        <v>1</v>
      </c>
      <c r="N27" s="33">
        <f t="shared" ref="N27:T27" si="1">SUM(N4:N26)</f>
        <v>4</v>
      </c>
      <c r="O27" s="33">
        <f t="shared" si="1"/>
        <v>0</v>
      </c>
      <c r="P27" s="33">
        <f t="shared" si="1"/>
        <v>4</v>
      </c>
      <c r="Q27" s="33">
        <f t="shared" si="1"/>
        <v>0</v>
      </c>
      <c r="R27" s="33">
        <f t="shared" si="1"/>
        <v>0</v>
      </c>
      <c r="S27" s="33">
        <f t="shared" si="1"/>
        <v>0</v>
      </c>
      <c r="T27" s="33">
        <f t="shared" si="1"/>
        <v>0</v>
      </c>
      <c r="U27" s="20">
        <f>IF(SUM(O27:T27)=N27,N27,"Error")</f>
        <v>4</v>
      </c>
      <c r="V27" s="28"/>
      <c r="W27" s="26">
        <f>SUM(W4:W26)</f>
        <v>17</v>
      </c>
      <c r="X27" s="26">
        <f t="shared" ref="X27:AC27" si="2">SUM(X4:X26)</f>
        <v>0</v>
      </c>
      <c r="Y27" s="26">
        <f t="shared" si="2"/>
        <v>13</v>
      </c>
      <c r="Z27" s="26">
        <f t="shared" si="2"/>
        <v>1</v>
      </c>
      <c r="AA27" s="26">
        <f t="shared" si="2"/>
        <v>1</v>
      </c>
      <c r="AB27" s="26">
        <f t="shared" si="2"/>
        <v>1</v>
      </c>
      <c r="AC27" s="26">
        <f t="shared" si="2"/>
        <v>1</v>
      </c>
      <c r="AD27" s="20">
        <f>IF(SUM(X27:AC27)=W27,W27,"Error")</f>
        <v>17</v>
      </c>
      <c r="AF27" s="26">
        <f t="shared" ref="AF27:AL27" si="3">SUM(AF4:AF26)</f>
        <v>2</v>
      </c>
      <c r="AG27" s="26">
        <f t="shared" si="3"/>
        <v>0</v>
      </c>
      <c r="AH27" s="26">
        <f t="shared" si="3"/>
        <v>1</v>
      </c>
      <c r="AI27" s="26">
        <f t="shared" si="3"/>
        <v>0</v>
      </c>
      <c r="AJ27" s="26">
        <f t="shared" si="3"/>
        <v>1</v>
      </c>
      <c r="AK27" s="26">
        <f t="shared" si="3"/>
        <v>0</v>
      </c>
      <c r="AL27" s="26">
        <f t="shared" si="3"/>
        <v>0</v>
      </c>
      <c r="AM27" s="26">
        <f>IF(SUM(AG27:AL27)=AF27,AF27,"Error")</f>
        <v>2</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08712975-EF77-4F35-BA90-B341823191B6}"/>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E29"/>
  <sheetViews>
    <sheetView workbookViewId="0">
      <selection activeCell="A29" sqref="A29"/>
    </sheetView>
  </sheetViews>
  <sheetFormatPr defaultRowHeight="15" x14ac:dyDescent="0.25"/>
  <cols>
    <col min="1" max="1" width="12.7109375" customWidth="1"/>
    <col min="2" max="2" width="4.85546875" customWidth="1"/>
    <col min="3" max="3" width="6.7109375" customWidth="1"/>
    <col min="4" max="4" width="7.42578125" customWidth="1"/>
    <col min="5" max="5" width="10" customWidth="1"/>
    <col min="6" max="6" width="6.28515625" customWidth="1"/>
    <col min="7" max="7" width="4.85546875" customWidth="1"/>
    <col min="8" max="8" width="5.85546875" customWidth="1"/>
    <col min="10" max="10" width="5.140625" customWidth="1"/>
    <col min="11" max="11" width="7.140625" customWidth="1"/>
    <col min="13" max="13" width="12.7109375" customWidth="1"/>
    <col min="14" max="14" width="6.140625" customWidth="1"/>
    <col min="15" max="15" width="4.42578125" customWidth="1"/>
    <col min="16" max="16" width="5.28515625" customWidth="1"/>
    <col min="18" max="18" width="6.140625" customWidth="1"/>
    <col min="19" max="19" width="7.28515625" customWidth="1"/>
    <col min="22" max="22" width="12.5703125" customWidth="1"/>
    <col min="23" max="23" width="6.140625" customWidth="1"/>
    <col min="24" max="24" width="5" customWidth="1"/>
    <col min="25" max="25" width="5.140625" customWidth="1"/>
    <col min="27" max="27" width="6" customWidth="1"/>
    <col min="28" max="28" width="7" customWidth="1"/>
    <col min="31" max="31" width="12.5703125" customWidth="1"/>
    <col min="32" max="32" width="6.140625" customWidth="1"/>
    <col min="33" max="33" width="6" customWidth="1"/>
    <col min="34" max="34" width="6.140625" customWidth="1"/>
    <col min="36" max="36" width="6.140625" customWidth="1"/>
    <col min="40" max="40" width="13.42578125" customWidth="1"/>
    <col min="41" max="41" width="5.85546875" customWidth="1"/>
    <col min="42" max="42" width="5.140625" customWidth="1"/>
    <col min="43" max="43" width="5.42578125" customWidth="1"/>
    <col min="45" max="45" width="5.85546875" customWidth="1"/>
    <col min="46" max="46" width="6.5703125" customWidth="1"/>
    <col min="49" max="49" width="12.5703125" customWidth="1"/>
    <col min="50" max="50" width="5.7109375" customWidth="1"/>
    <col min="51" max="51" width="5.140625" customWidth="1"/>
    <col min="52" max="52" width="5.28515625" customWidth="1"/>
    <col min="54" max="54" width="6" customWidth="1"/>
    <col min="55" max="55" width="7.855468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491</v>
      </c>
      <c r="B4" s="33"/>
      <c r="C4" s="33"/>
      <c r="D4" s="33">
        <v>1</v>
      </c>
      <c r="E4" s="33"/>
      <c r="F4" s="33"/>
      <c r="G4" s="30"/>
      <c r="H4" s="27">
        <v>1</v>
      </c>
      <c r="I4" s="27"/>
      <c r="J4" s="27"/>
      <c r="K4" s="27"/>
      <c r="L4" s="19"/>
      <c r="M4" s="1"/>
      <c r="N4" s="33"/>
      <c r="O4" s="33"/>
      <c r="P4" s="33"/>
      <c r="Q4" s="33"/>
      <c r="R4" s="33"/>
      <c r="S4" s="33"/>
      <c r="T4" s="33"/>
      <c r="U4" s="33"/>
      <c r="V4" s="45"/>
      <c r="W4" s="38"/>
      <c r="X4" s="38"/>
      <c r="Y4" s="38"/>
      <c r="Z4" s="38"/>
      <c r="AA4" s="38"/>
      <c r="AB4" s="38"/>
      <c r="AC4" s="38"/>
      <c r="AD4" s="39"/>
      <c r="AE4" s="1" t="s">
        <v>491</v>
      </c>
      <c r="AF4" s="33">
        <v>1</v>
      </c>
      <c r="AG4" s="33"/>
      <c r="AH4" s="33">
        <v>1</v>
      </c>
      <c r="AI4" s="33"/>
      <c r="AJ4" s="33"/>
      <c r="AK4" s="33"/>
      <c r="AL4" s="33"/>
      <c r="AM4" s="33"/>
      <c r="AN4" s="45"/>
      <c r="AO4" s="27"/>
      <c r="AP4" s="27"/>
      <c r="AQ4" s="27"/>
      <c r="AR4" s="27"/>
      <c r="AS4" s="27"/>
      <c r="AT4" s="27"/>
      <c r="AU4" s="27"/>
      <c r="AV4" s="19"/>
      <c r="AW4" s="1"/>
      <c r="AX4" s="33"/>
      <c r="AY4" s="33"/>
      <c r="AZ4" s="33"/>
      <c r="BA4" s="33"/>
      <c r="BB4" s="33"/>
      <c r="BC4" s="33"/>
      <c r="BD4" s="33"/>
      <c r="BE4" s="19"/>
    </row>
    <row r="5" spans="1:57" x14ac:dyDescent="0.25">
      <c r="A5" s="1">
        <v>999</v>
      </c>
      <c r="B5" s="33"/>
      <c r="C5" s="33"/>
      <c r="D5" s="33">
        <v>1</v>
      </c>
      <c r="E5" s="33"/>
      <c r="F5" s="33"/>
      <c r="G5" s="31"/>
      <c r="H5" s="26"/>
      <c r="I5" s="26">
        <v>1</v>
      </c>
      <c r="J5" s="26"/>
      <c r="K5" s="26"/>
      <c r="L5" s="20"/>
      <c r="M5" s="1"/>
      <c r="N5" s="33"/>
      <c r="O5" s="33"/>
      <c r="P5" s="33"/>
      <c r="Q5" s="33"/>
      <c r="R5" s="33"/>
      <c r="S5" s="33"/>
      <c r="T5" s="33"/>
      <c r="U5" s="33"/>
      <c r="V5" s="42"/>
      <c r="W5" s="29"/>
      <c r="X5" s="29"/>
      <c r="Y5" s="29"/>
      <c r="Z5" s="29"/>
      <c r="AA5" s="29"/>
      <c r="AB5" s="29"/>
      <c r="AC5" s="29"/>
      <c r="AD5" s="23"/>
      <c r="AE5" s="1">
        <v>999</v>
      </c>
      <c r="AF5" s="33">
        <v>1</v>
      </c>
      <c r="AG5" s="33"/>
      <c r="AH5" s="33"/>
      <c r="AI5" s="33">
        <v>1</v>
      </c>
      <c r="AJ5" s="33"/>
      <c r="AK5" s="33"/>
      <c r="AL5" s="33"/>
      <c r="AM5" s="33"/>
      <c r="AN5" s="42"/>
      <c r="AO5" s="26"/>
      <c r="AP5" s="26"/>
      <c r="AQ5" s="26"/>
      <c r="AR5" s="26"/>
      <c r="AS5" s="26"/>
      <c r="AT5" s="26"/>
      <c r="AU5" s="26"/>
      <c r="AV5" s="20"/>
      <c r="AW5" s="1"/>
      <c r="AX5" s="33"/>
      <c r="AY5" s="33"/>
      <c r="AZ5" s="33"/>
      <c r="BA5" s="33"/>
      <c r="BB5" s="33"/>
      <c r="BC5" s="33"/>
      <c r="BD5" s="33"/>
      <c r="BE5" s="20"/>
    </row>
    <row r="6" spans="1:57" x14ac:dyDescent="0.25">
      <c r="A6" s="1">
        <v>1000</v>
      </c>
      <c r="B6" s="33"/>
      <c r="C6" s="33"/>
      <c r="D6" s="33"/>
      <c r="E6" s="33">
        <v>1</v>
      </c>
      <c r="F6" s="33"/>
      <c r="G6" s="31"/>
      <c r="H6" s="26">
        <v>1</v>
      </c>
      <c r="I6" s="26"/>
      <c r="J6" s="26"/>
      <c r="K6" s="26"/>
      <c r="L6" s="20"/>
      <c r="M6" s="1"/>
      <c r="N6" s="33"/>
      <c r="O6" s="33"/>
      <c r="P6" s="33"/>
      <c r="Q6" s="33"/>
      <c r="R6" s="33"/>
      <c r="S6" s="33"/>
      <c r="T6" s="33"/>
      <c r="U6" s="33"/>
      <c r="V6" s="42"/>
      <c r="W6" s="29"/>
      <c r="X6" s="29"/>
      <c r="Y6" s="29"/>
      <c r="Z6" s="29"/>
      <c r="AA6" s="29"/>
      <c r="AB6" s="29"/>
      <c r="AC6" s="29"/>
      <c r="AD6" s="23"/>
      <c r="AE6" s="1"/>
      <c r="AF6" s="33"/>
      <c r="AG6" s="33"/>
      <c r="AH6" s="33"/>
      <c r="AI6" s="33"/>
      <c r="AJ6" s="33"/>
      <c r="AK6" s="33"/>
      <c r="AL6" s="33"/>
      <c r="AM6" s="33"/>
      <c r="AN6" s="42" t="s">
        <v>579</v>
      </c>
      <c r="AO6" s="26">
        <v>1</v>
      </c>
      <c r="AP6" s="26"/>
      <c r="AQ6" s="26">
        <v>1</v>
      </c>
      <c r="AR6" s="26"/>
      <c r="AS6" s="26"/>
      <c r="AT6" s="26"/>
      <c r="AU6" s="26"/>
      <c r="AV6" s="20"/>
      <c r="AW6" s="1"/>
      <c r="AX6" s="33"/>
      <c r="AY6" s="33"/>
      <c r="AZ6" s="33"/>
      <c r="BA6" s="33"/>
      <c r="BB6" s="33"/>
      <c r="BC6" s="33"/>
      <c r="BD6" s="33"/>
      <c r="BE6" s="20"/>
    </row>
    <row r="7" spans="1:57" x14ac:dyDescent="0.25">
      <c r="A7" s="1">
        <v>1001</v>
      </c>
      <c r="B7" s="33"/>
      <c r="C7" s="33">
        <v>1</v>
      </c>
      <c r="D7" s="33"/>
      <c r="E7" s="33"/>
      <c r="F7" s="33"/>
      <c r="G7" s="31"/>
      <c r="H7" s="26">
        <v>1</v>
      </c>
      <c r="I7" s="26"/>
      <c r="J7" s="26"/>
      <c r="K7" s="26"/>
      <c r="L7" s="20"/>
      <c r="M7" s="1"/>
      <c r="N7" s="33"/>
      <c r="O7" s="33"/>
      <c r="P7" s="33"/>
      <c r="Q7" s="33"/>
      <c r="R7" s="33"/>
      <c r="S7" s="33"/>
      <c r="T7" s="33"/>
      <c r="U7" s="33"/>
      <c r="V7" s="42" t="s">
        <v>547</v>
      </c>
      <c r="W7" s="26">
        <v>1</v>
      </c>
      <c r="X7" s="26"/>
      <c r="Y7" s="26">
        <v>1</v>
      </c>
      <c r="Z7" s="26"/>
      <c r="AA7" s="26"/>
      <c r="AB7" s="26"/>
      <c r="AC7" s="26"/>
      <c r="AD7" s="20"/>
      <c r="AE7" s="1"/>
      <c r="AF7" s="33"/>
      <c r="AG7" s="33"/>
      <c r="AH7" s="33"/>
      <c r="AI7" s="33"/>
      <c r="AJ7" s="33"/>
      <c r="AK7" s="33"/>
      <c r="AL7" s="33"/>
      <c r="AM7" s="33"/>
      <c r="AN7" s="42"/>
      <c r="AO7" s="26"/>
      <c r="AP7" s="26"/>
      <c r="AQ7" s="26"/>
      <c r="AR7" s="26"/>
      <c r="AS7" s="26"/>
      <c r="AT7" s="26"/>
      <c r="AU7" s="26"/>
      <c r="AV7" s="20"/>
      <c r="AW7" s="1"/>
      <c r="AX7" s="33"/>
      <c r="AY7" s="33"/>
      <c r="AZ7" s="33"/>
      <c r="BA7" s="33"/>
      <c r="BB7" s="33"/>
      <c r="BC7" s="33"/>
      <c r="BD7" s="33"/>
      <c r="BE7" s="20"/>
    </row>
    <row r="8" spans="1:57" x14ac:dyDescent="0.25">
      <c r="A8" s="1">
        <v>1002</v>
      </c>
      <c r="B8" s="33">
        <v>1</v>
      </c>
      <c r="C8" s="33">
        <v>20</v>
      </c>
      <c r="D8" s="33"/>
      <c r="E8" s="33"/>
      <c r="F8" s="33"/>
      <c r="G8" s="31"/>
      <c r="H8" s="26">
        <v>21</v>
      </c>
      <c r="I8" s="26"/>
      <c r="J8" s="26"/>
      <c r="K8" s="26"/>
      <c r="L8" s="20"/>
      <c r="M8" s="1">
        <v>1002</v>
      </c>
      <c r="N8" s="33">
        <v>1</v>
      </c>
      <c r="O8" s="33"/>
      <c r="P8" s="33">
        <v>1</v>
      </c>
      <c r="Q8" s="33"/>
      <c r="R8" s="33"/>
      <c r="S8" s="33"/>
      <c r="T8" s="33"/>
      <c r="U8" s="33"/>
      <c r="V8" s="42">
        <v>1002</v>
      </c>
      <c r="W8" s="26">
        <v>20</v>
      </c>
      <c r="X8" s="26"/>
      <c r="Y8" s="26">
        <v>20</v>
      </c>
      <c r="Z8" s="26"/>
      <c r="AA8" s="26"/>
      <c r="AB8" s="26"/>
      <c r="AC8" s="26"/>
      <c r="AD8" s="20"/>
      <c r="AE8" s="1"/>
      <c r="AF8" s="33"/>
      <c r="AG8" s="33"/>
      <c r="AH8" s="33"/>
      <c r="AI8" s="33"/>
      <c r="AJ8" s="33"/>
      <c r="AK8" s="33"/>
      <c r="AL8" s="33"/>
      <c r="AM8" s="33"/>
      <c r="AN8" s="42"/>
      <c r="AO8" s="26"/>
      <c r="AP8" s="26"/>
      <c r="AQ8" s="26"/>
      <c r="AR8" s="26"/>
      <c r="AS8" s="26"/>
      <c r="AT8" s="26"/>
      <c r="AU8" s="26"/>
      <c r="AV8" s="20"/>
      <c r="AW8" s="1"/>
      <c r="AX8" s="33"/>
      <c r="AY8" s="33"/>
      <c r="AZ8" s="33"/>
      <c r="BA8" s="33"/>
      <c r="BB8" s="33"/>
      <c r="BC8" s="33"/>
      <c r="BD8" s="33"/>
      <c r="BE8" s="20"/>
    </row>
    <row r="9" spans="1:57" x14ac:dyDescent="0.25">
      <c r="A9" s="1">
        <v>1003</v>
      </c>
      <c r="B9" s="33"/>
      <c r="C9" s="33"/>
      <c r="D9" s="33"/>
      <c r="E9" s="33"/>
      <c r="F9" s="33">
        <v>1</v>
      </c>
      <c r="G9" s="31"/>
      <c r="H9" s="26">
        <v>1</v>
      </c>
      <c r="I9" s="26"/>
      <c r="J9" s="26"/>
      <c r="K9" s="26"/>
      <c r="L9" s="20"/>
      <c r="M9" s="1"/>
      <c r="N9" s="33"/>
      <c r="O9" s="33"/>
      <c r="P9" s="33"/>
      <c r="Q9" s="33"/>
      <c r="R9" s="33"/>
      <c r="S9" s="33"/>
      <c r="T9" s="33"/>
      <c r="U9" s="26"/>
      <c r="V9" s="42"/>
      <c r="W9" s="26"/>
      <c r="X9" s="26"/>
      <c r="Y9" s="26"/>
      <c r="Z9" s="26"/>
      <c r="AA9" s="26"/>
      <c r="AB9" s="26"/>
      <c r="AC9" s="26"/>
      <c r="AD9" s="20"/>
      <c r="AE9" s="1"/>
      <c r="AF9" s="33"/>
      <c r="AG9" s="33"/>
      <c r="AH9" s="33"/>
      <c r="AI9" s="33"/>
      <c r="AJ9" s="33"/>
      <c r="AK9" s="33"/>
      <c r="AL9" s="33"/>
      <c r="AM9" s="33"/>
      <c r="AN9" s="42"/>
      <c r="AO9" s="26"/>
      <c r="AP9" s="26"/>
      <c r="AQ9" s="26"/>
      <c r="AR9" s="26"/>
      <c r="AS9" s="26"/>
      <c r="AT9" s="26"/>
      <c r="AU9" s="26"/>
      <c r="AV9" s="20"/>
      <c r="AW9" s="1" t="s">
        <v>577</v>
      </c>
      <c r="AX9" s="33">
        <v>1</v>
      </c>
      <c r="AY9" s="33"/>
      <c r="AZ9" s="33">
        <v>1</v>
      </c>
      <c r="BA9" s="33"/>
      <c r="BB9" s="33"/>
      <c r="BC9" s="33"/>
      <c r="BD9" s="33"/>
      <c r="BE9" s="20"/>
    </row>
    <row r="10" spans="1:57" x14ac:dyDescent="0.25">
      <c r="A10" s="1">
        <v>1004</v>
      </c>
      <c r="B10" s="33"/>
      <c r="C10" s="33">
        <v>1</v>
      </c>
      <c r="D10" s="33"/>
      <c r="E10" s="33"/>
      <c r="F10" s="33"/>
      <c r="G10" s="31"/>
      <c r="H10" s="26">
        <v>1</v>
      </c>
      <c r="I10" s="26"/>
      <c r="J10" s="26"/>
      <c r="K10" s="26"/>
      <c r="L10" s="20"/>
      <c r="M10" s="1"/>
      <c r="N10" s="33"/>
      <c r="O10" s="33"/>
      <c r="P10" s="33"/>
      <c r="Q10" s="33"/>
      <c r="R10" s="33"/>
      <c r="S10" s="33"/>
      <c r="T10" s="33"/>
      <c r="U10" s="20"/>
      <c r="V10" s="1">
        <v>1004</v>
      </c>
      <c r="W10" s="26">
        <v>1</v>
      </c>
      <c r="X10" s="26"/>
      <c r="Y10" s="26">
        <v>1</v>
      </c>
      <c r="Z10" s="26"/>
      <c r="AA10" s="26"/>
      <c r="AB10" s="26"/>
      <c r="AC10" s="26"/>
      <c r="AD10" s="20"/>
      <c r="AE10" s="1"/>
      <c r="AF10" s="33"/>
      <c r="AG10" s="33"/>
      <c r="AH10" s="33"/>
      <c r="AI10" s="33"/>
      <c r="AJ10" s="33"/>
      <c r="AK10" s="33"/>
      <c r="AL10" s="33"/>
      <c r="AM10" s="33"/>
      <c r="AN10" s="42"/>
      <c r="AO10" s="26"/>
      <c r="AP10" s="26"/>
      <c r="AQ10" s="26"/>
      <c r="AR10" s="26"/>
      <c r="AS10" s="26"/>
      <c r="AT10" s="26"/>
      <c r="AU10" s="26"/>
      <c r="AV10" s="20"/>
      <c r="AW10" s="1"/>
      <c r="AX10" s="33"/>
      <c r="AY10" s="33"/>
      <c r="AZ10" s="33"/>
      <c r="BA10" s="33"/>
      <c r="BB10" s="33"/>
      <c r="BC10" s="33"/>
      <c r="BD10" s="33"/>
      <c r="BE10" s="20"/>
    </row>
    <row r="11" spans="1:57" x14ac:dyDescent="0.25">
      <c r="A11" s="1">
        <v>1005</v>
      </c>
      <c r="B11" s="33"/>
      <c r="C11" s="33">
        <v>1</v>
      </c>
      <c r="D11" s="33"/>
      <c r="E11" s="33"/>
      <c r="F11" s="33"/>
      <c r="G11" s="31"/>
      <c r="H11" s="26">
        <v>1</v>
      </c>
      <c r="I11" s="26"/>
      <c r="J11" s="26"/>
      <c r="K11" s="26"/>
      <c r="L11" s="20"/>
      <c r="M11" s="1"/>
      <c r="N11" s="33"/>
      <c r="O11" s="33"/>
      <c r="P11" s="33"/>
      <c r="Q11" s="33"/>
      <c r="R11" s="33"/>
      <c r="S11" s="33"/>
      <c r="T11" s="33"/>
      <c r="U11" s="20"/>
      <c r="V11" s="1">
        <v>1005</v>
      </c>
      <c r="W11" s="32">
        <v>1</v>
      </c>
      <c r="X11" s="26"/>
      <c r="Y11" s="26">
        <v>1</v>
      </c>
      <c r="Z11" s="26"/>
      <c r="AA11" s="26"/>
      <c r="AB11" s="26"/>
      <c r="AC11" s="26"/>
      <c r="AD11" s="20"/>
      <c r="AE11" s="1"/>
      <c r="AF11" s="33"/>
      <c r="AG11" s="33"/>
      <c r="AH11" s="33"/>
      <c r="AI11" s="33"/>
      <c r="AJ11" s="33"/>
      <c r="AK11" s="33"/>
      <c r="AL11" s="33"/>
      <c r="AM11" s="33"/>
      <c r="AN11" s="42"/>
      <c r="AO11" s="26"/>
      <c r="AP11" s="26"/>
      <c r="AQ11" s="26"/>
      <c r="AR11" s="26"/>
      <c r="AS11" s="26"/>
      <c r="AT11" s="26"/>
      <c r="AU11" s="26"/>
      <c r="AV11" s="20"/>
      <c r="AW11" s="1"/>
      <c r="AX11" s="33"/>
      <c r="AY11" s="33"/>
      <c r="AZ11" s="33"/>
      <c r="BA11" s="33"/>
      <c r="BB11" s="33"/>
      <c r="BC11" s="33"/>
      <c r="BD11" s="33"/>
      <c r="BE11" s="20"/>
    </row>
    <row r="12" spans="1:57" x14ac:dyDescent="0.25">
      <c r="A12" s="1">
        <v>1006</v>
      </c>
      <c r="B12" s="33"/>
      <c r="C12" s="33">
        <v>1</v>
      </c>
      <c r="D12" s="33"/>
      <c r="E12" s="33"/>
      <c r="F12" s="33"/>
      <c r="G12" s="31"/>
      <c r="H12" s="26">
        <v>1</v>
      </c>
      <c r="I12" s="26"/>
      <c r="J12" s="26"/>
      <c r="K12" s="26"/>
      <c r="L12" s="20"/>
      <c r="M12" s="1"/>
      <c r="N12" s="33"/>
      <c r="O12" s="33"/>
      <c r="P12" s="33"/>
      <c r="Q12" s="33"/>
      <c r="R12" s="33"/>
      <c r="S12" s="33"/>
      <c r="T12" s="33"/>
      <c r="U12" s="20"/>
      <c r="V12" s="1">
        <v>1006</v>
      </c>
      <c r="W12" s="32">
        <v>1</v>
      </c>
      <c r="X12" s="26"/>
      <c r="Y12" s="26">
        <v>1</v>
      </c>
      <c r="Z12" s="26"/>
      <c r="AA12" s="26"/>
      <c r="AB12" s="26"/>
      <c r="AC12" s="26"/>
      <c r="AD12" s="20"/>
      <c r="AE12" s="1"/>
      <c r="AF12" s="33"/>
      <c r="AG12" s="33"/>
      <c r="AH12" s="33"/>
      <c r="AI12" s="33"/>
      <c r="AJ12" s="33"/>
      <c r="AK12" s="33"/>
      <c r="AL12" s="33"/>
      <c r="AM12" s="33"/>
      <c r="AN12" s="42"/>
      <c r="AO12" s="26"/>
      <c r="AP12" s="26"/>
      <c r="AQ12" s="26"/>
      <c r="AR12" s="26"/>
      <c r="AS12" s="26"/>
      <c r="AT12" s="26"/>
      <c r="AU12" s="26"/>
      <c r="AV12" s="20"/>
      <c r="AW12" s="1"/>
      <c r="AX12" s="33"/>
      <c r="AY12" s="33"/>
      <c r="AZ12" s="33"/>
      <c r="BA12" s="33"/>
      <c r="BB12" s="33"/>
      <c r="BC12" s="33"/>
      <c r="BD12" s="33"/>
      <c r="BE12" s="20"/>
    </row>
    <row r="13" spans="1:57" x14ac:dyDescent="0.25">
      <c r="A13" s="1">
        <v>1007</v>
      </c>
      <c r="B13" s="33"/>
      <c r="C13" s="33">
        <v>1</v>
      </c>
      <c r="D13" s="33"/>
      <c r="E13" s="33"/>
      <c r="F13" s="33"/>
      <c r="G13" s="31"/>
      <c r="H13" s="26">
        <v>1</v>
      </c>
      <c r="I13" s="26"/>
      <c r="J13" s="26"/>
      <c r="K13" s="26"/>
      <c r="L13" s="20"/>
      <c r="M13" s="1"/>
      <c r="N13" s="33"/>
      <c r="O13" s="33"/>
      <c r="P13" s="33"/>
      <c r="Q13" s="33"/>
      <c r="R13" s="33"/>
      <c r="S13" s="33"/>
      <c r="T13" s="33"/>
      <c r="U13" s="20"/>
      <c r="V13" s="1">
        <v>1007</v>
      </c>
      <c r="W13" s="32">
        <v>1</v>
      </c>
      <c r="X13" s="26"/>
      <c r="Y13" s="26">
        <v>1</v>
      </c>
      <c r="Z13" s="26"/>
      <c r="AA13" s="26"/>
      <c r="AB13" s="26"/>
      <c r="AC13" s="26"/>
      <c r="AD13" s="20"/>
      <c r="AE13" s="1"/>
      <c r="AF13" s="33"/>
      <c r="AG13" s="33"/>
      <c r="AH13" s="33"/>
      <c r="AI13" s="33"/>
      <c r="AJ13" s="33"/>
      <c r="AK13" s="33"/>
      <c r="AL13" s="33"/>
      <c r="AM13" s="33"/>
      <c r="AN13" s="42"/>
      <c r="AO13" s="26"/>
      <c r="AP13" s="26"/>
      <c r="AQ13" s="26"/>
      <c r="AR13" s="26"/>
      <c r="AS13" s="26"/>
      <c r="AT13" s="26"/>
      <c r="AU13" s="26"/>
      <c r="AV13" s="20"/>
      <c r="AW13" s="1"/>
      <c r="AX13" s="33"/>
      <c r="AY13" s="33"/>
      <c r="AZ13" s="33"/>
      <c r="BA13" s="33"/>
      <c r="BB13" s="33"/>
      <c r="BC13" s="33"/>
      <c r="BD13" s="33"/>
      <c r="BE13" s="20"/>
    </row>
    <row r="14" spans="1:57" x14ac:dyDescent="0.25">
      <c r="A14" s="1">
        <v>1008</v>
      </c>
      <c r="B14" s="33"/>
      <c r="C14" s="33">
        <v>1</v>
      </c>
      <c r="D14" s="33"/>
      <c r="E14" s="33"/>
      <c r="F14" s="33"/>
      <c r="G14" s="31"/>
      <c r="H14" s="26">
        <v>1</v>
      </c>
      <c r="I14" s="26"/>
      <c r="J14" s="26"/>
      <c r="K14" s="26"/>
      <c r="L14" s="20"/>
      <c r="M14" s="1"/>
      <c r="N14" s="33"/>
      <c r="O14" s="33"/>
      <c r="P14" s="33"/>
      <c r="Q14" s="33"/>
      <c r="R14" s="33"/>
      <c r="S14" s="33"/>
      <c r="T14" s="33"/>
      <c r="U14" s="20"/>
      <c r="V14" s="1">
        <v>1008</v>
      </c>
      <c r="W14" s="32">
        <v>1</v>
      </c>
      <c r="X14" s="26"/>
      <c r="Y14" s="26">
        <v>1</v>
      </c>
      <c r="Z14" s="26"/>
      <c r="AA14" s="26"/>
      <c r="AB14" s="26"/>
      <c r="AC14" s="26"/>
      <c r="AD14" s="20"/>
      <c r="AE14" s="1"/>
      <c r="AF14" s="33"/>
      <c r="AG14" s="33"/>
      <c r="AH14" s="33"/>
      <c r="AI14" s="33"/>
      <c r="AJ14" s="33"/>
      <c r="AK14" s="33"/>
      <c r="AL14" s="33"/>
      <c r="AM14" s="33"/>
      <c r="AN14" s="42"/>
      <c r="AO14" s="26"/>
      <c r="AP14" s="26"/>
      <c r="AQ14" s="26"/>
      <c r="AR14" s="26"/>
      <c r="AS14" s="26"/>
      <c r="AT14" s="26"/>
      <c r="AU14" s="26"/>
      <c r="AV14" s="20"/>
      <c r="AW14" s="1"/>
      <c r="AX14" s="33"/>
      <c r="AY14" s="33"/>
      <c r="AZ14" s="33"/>
      <c r="BA14" s="33"/>
      <c r="BB14" s="33"/>
      <c r="BC14" s="33"/>
      <c r="BD14" s="33"/>
      <c r="BE14" s="20"/>
    </row>
    <row r="15" spans="1:57" x14ac:dyDescent="0.25">
      <c r="A15" s="1">
        <v>1009</v>
      </c>
      <c r="B15" s="33"/>
      <c r="C15" s="33"/>
      <c r="D15" s="33">
        <v>1</v>
      </c>
      <c r="E15" s="33"/>
      <c r="F15" s="33"/>
      <c r="G15" s="31"/>
      <c r="H15" s="26"/>
      <c r="I15" s="26"/>
      <c r="J15" s="26"/>
      <c r="K15" s="26">
        <v>1</v>
      </c>
      <c r="L15" s="20"/>
      <c r="M15" s="1"/>
      <c r="N15" s="33"/>
      <c r="O15" s="33"/>
      <c r="P15" s="33"/>
      <c r="Q15" s="33"/>
      <c r="R15" s="33"/>
      <c r="S15" s="33"/>
      <c r="T15" s="33"/>
      <c r="U15" s="20"/>
      <c r="V15" s="46"/>
      <c r="W15" s="26"/>
      <c r="X15" s="26"/>
      <c r="Y15" s="26"/>
      <c r="Z15" s="26"/>
      <c r="AA15" s="26"/>
      <c r="AB15" s="26"/>
      <c r="AC15" s="26"/>
      <c r="AD15" s="20"/>
      <c r="AE15" s="1">
        <v>1009</v>
      </c>
      <c r="AF15" s="33">
        <v>1</v>
      </c>
      <c r="AG15" s="33"/>
      <c r="AH15" s="33"/>
      <c r="AI15" s="33"/>
      <c r="AJ15" s="33"/>
      <c r="AK15" s="33">
        <v>1</v>
      </c>
      <c r="AL15" s="33"/>
      <c r="AM15" s="33"/>
      <c r="AN15" s="42"/>
      <c r="AO15" s="26"/>
      <c r="AP15" s="26"/>
      <c r="AQ15" s="26"/>
      <c r="AR15" s="26"/>
      <c r="AS15" s="26"/>
      <c r="AT15" s="26"/>
      <c r="AU15" s="26"/>
      <c r="AV15" s="20"/>
      <c r="AW15" s="1"/>
      <c r="AX15" s="33"/>
      <c r="AY15" s="33"/>
      <c r="AZ15" s="33"/>
      <c r="BA15" s="33"/>
      <c r="BB15" s="33"/>
      <c r="BC15" s="33"/>
      <c r="BD15" s="33"/>
      <c r="BE15" s="20"/>
    </row>
    <row r="16" spans="1:57" x14ac:dyDescent="0.25">
      <c r="A16" s="1">
        <v>1010</v>
      </c>
      <c r="B16" s="33"/>
      <c r="C16" s="33">
        <v>1</v>
      </c>
      <c r="D16" s="33"/>
      <c r="E16" s="33"/>
      <c r="F16" s="33"/>
      <c r="G16" s="31"/>
      <c r="H16" s="26">
        <v>1</v>
      </c>
      <c r="I16" s="26"/>
      <c r="J16" s="26"/>
      <c r="K16" s="26"/>
      <c r="L16" s="20"/>
      <c r="M16" s="1"/>
      <c r="N16" s="33"/>
      <c r="O16" s="33"/>
      <c r="P16" s="33"/>
      <c r="Q16" s="33"/>
      <c r="R16" s="33"/>
      <c r="S16" s="33"/>
      <c r="T16" s="33"/>
      <c r="U16" s="33"/>
      <c r="V16" s="42">
        <v>1010</v>
      </c>
      <c r="W16" s="32">
        <v>1</v>
      </c>
      <c r="X16" s="26"/>
      <c r="Y16" s="26">
        <v>1</v>
      </c>
      <c r="Z16" s="26"/>
      <c r="AA16" s="26"/>
      <c r="AB16" s="26"/>
      <c r="AC16" s="26"/>
      <c r="AD16" s="20"/>
      <c r="AE16" s="1"/>
      <c r="AF16" s="33"/>
      <c r="AG16" s="33"/>
      <c r="AH16" s="33"/>
      <c r="AI16" s="33"/>
      <c r="AJ16" s="33"/>
      <c r="AK16" s="33"/>
      <c r="AL16" s="33"/>
      <c r="AM16" s="33"/>
      <c r="AN16" s="42"/>
      <c r="AO16" s="26"/>
      <c r="AP16" s="26"/>
      <c r="AQ16" s="26"/>
      <c r="AR16" s="26"/>
      <c r="AS16" s="26"/>
      <c r="AT16" s="26"/>
      <c r="AU16" s="26"/>
      <c r="AV16" s="20"/>
      <c r="AW16" s="1"/>
      <c r="AX16" s="33"/>
      <c r="AY16" s="33"/>
      <c r="AZ16" s="33"/>
      <c r="BA16" s="33"/>
      <c r="BB16" s="33"/>
      <c r="BC16" s="33"/>
      <c r="BD16" s="33"/>
      <c r="BE16" s="20"/>
    </row>
    <row r="17" spans="1:57" x14ac:dyDescent="0.25">
      <c r="A17" s="1">
        <v>1011</v>
      </c>
      <c r="B17" s="33"/>
      <c r="C17" s="33">
        <v>1</v>
      </c>
      <c r="D17" s="33"/>
      <c r="E17" s="33"/>
      <c r="F17" s="33"/>
      <c r="G17" s="31">
        <v>1</v>
      </c>
      <c r="H17" s="26"/>
      <c r="I17" s="26"/>
      <c r="J17" s="26"/>
      <c r="K17" s="26"/>
      <c r="L17" s="20"/>
      <c r="M17" s="1"/>
      <c r="N17" s="33"/>
      <c r="O17" s="33"/>
      <c r="P17" s="33"/>
      <c r="Q17" s="33"/>
      <c r="R17" s="33"/>
      <c r="S17" s="33"/>
      <c r="T17" s="33"/>
      <c r="U17" s="33"/>
      <c r="V17" s="42">
        <v>1011</v>
      </c>
      <c r="W17" s="32">
        <v>1</v>
      </c>
      <c r="X17" s="26">
        <v>1</v>
      </c>
      <c r="Y17" s="26"/>
      <c r="Z17" s="26"/>
      <c r="AA17" s="26"/>
      <c r="AB17" s="26"/>
      <c r="AC17" s="26"/>
      <c r="AD17" s="20"/>
      <c r="AE17" s="1"/>
      <c r="AF17" s="33"/>
      <c r="AG17" s="33"/>
      <c r="AH17" s="33"/>
      <c r="AI17" s="33"/>
      <c r="AJ17" s="33"/>
      <c r="AK17" s="33"/>
      <c r="AL17" s="33"/>
      <c r="AM17" s="33"/>
      <c r="AN17" s="42"/>
      <c r="AO17" s="26"/>
      <c r="AP17" s="26"/>
      <c r="AQ17" s="26"/>
      <c r="AR17" s="26"/>
      <c r="AS17" s="26"/>
      <c r="AT17" s="26"/>
      <c r="AU17" s="26"/>
      <c r="AV17" s="20"/>
      <c r="AW17" s="1"/>
      <c r="AX17" s="33"/>
      <c r="AY17" s="33"/>
      <c r="AZ17" s="33"/>
      <c r="BA17" s="33"/>
      <c r="BB17" s="33"/>
      <c r="BC17" s="33"/>
      <c r="BD17" s="33"/>
      <c r="BE17" s="20"/>
    </row>
    <row r="18" spans="1:57" x14ac:dyDescent="0.25">
      <c r="A18" s="1" t="s">
        <v>492</v>
      </c>
      <c r="B18" s="33"/>
      <c r="C18" s="33">
        <v>1</v>
      </c>
      <c r="D18" s="33"/>
      <c r="E18" s="33"/>
      <c r="F18" s="33"/>
      <c r="G18" s="31"/>
      <c r="H18" s="26"/>
      <c r="I18" s="26">
        <v>1</v>
      </c>
      <c r="J18" s="26"/>
      <c r="K18" s="26"/>
      <c r="L18" s="20"/>
      <c r="M18" s="1"/>
      <c r="N18" s="33"/>
      <c r="O18" s="33"/>
      <c r="P18" s="33"/>
      <c r="Q18" s="33"/>
      <c r="R18" s="33"/>
      <c r="S18" s="33"/>
      <c r="T18" s="33"/>
      <c r="U18" s="33"/>
      <c r="V18" s="42" t="s">
        <v>492</v>
      </c>
      <c r="W18" s="32">
        <v>1</v>
      </c>
      <c r="X18" s="26"/>
      <c r="Y18" s="26"/>
      <c r="Z18" s="26">
        <v>1</v>
      </c>
      <c r="AA18" s="26"/>
      <c r="AB18" s="26"/>
      <c r="AC18" s="26"/>
      <c r="AD18" s="20"/>
      <c r="AE18" s="1"/>
      <c r="AF18" s="33"/>
      <c r="AG18" s="33"/>
      <c r="AH18" s="33"/>
      <c r="AI18" s="33"/>
      <c r="AJ18" s="33"/>
      <c r="AK18" s="33"/>
      <c r="AL18" s="33"/>
      <c r="AM18" s="33"/>
      <c r="AN18" s="42"/>
      <c r="AO18" s="26"/>
      <c r="AP18" s="26"/>
      <c r="AQ18" s="26"/>
      <c r="AR18" s="26"/>
      <c r="AS18" s="26"/>
      <c r="AT18" s="26"/>
      <c r="AU18" s="26"/>
      <c r="AV18" s="20"/>
      <c r="AW18" s="1"/>
      <c r="AX18" s="33"/>
      <c r="AY18" s="33"/>
      <c r="AZ18" s="33"/>
      <c r="BA18" s="33"/>
      <c r="BB18" s="33"/>
      <c r="BC18" s="33"/>
      <c r="BD18" s="33"/>
      <c r="BE18" s="20"/>
    </row>
    <row r="19" spans="1:57" x14ac:dyDescent="0.25">
      <c r="A19" s="1">
        <v>1013</v>
      </c>
      <c r="B19" s="33"/>
      <c r="C19" s="33">
        <v>1</v>
      </c>
      <c r="D19" s="33"/>
      <c r="E19" s="33"/>
      <c r="F19" s="33"/>
      <c r="G19" s="31"/>
      <c r="H19" s="26">
        <v>1</v>
      </c>
      <c r="I19" s="26"/>
      <c r="J19" s="26"/>
      <c r="K19" s="26"/>
      <c r="L19" s="20"/>
      <c r="M19" s="1"/>
      <c r="N19" s="33"/>
      <c r="O19" s="33"/>
      <c r="P19" s="33"/>
      <c r="Q19" s="33"/>
      <c r="R19" s="33"/>
      <c r="S19" s="33"/>
      <c r="T19" s="33"/>
      <c r="U19" s="33"/>
      <c r="V19" s="42">
        <v>1013</v>
      </c>
      <c r="W19" s="32">
        <v>1</v>
      </c>
      <c r="X19" s="26"/>
      <c r="Y19" s="26">
        <v>1</v>
      </c>
      <c r="Z19" s="26"/>
      <c r="AA19" s="26"/>
      <c r="AB19" s="26"/>
      <c r="AC19" s="26"/>
      <c r="AD19" s="20"/>
      <c r="AE19" s="1"/>
      <c r="AF19" s="33"/>
      <c r="AG19" s="33"/>
      <c r="AH19" s="33"/>
      <c r="AI19" s="33"/>
      <c r="AJ19" s="33"/>
      <c r="AK19" s="33"/>
      <c r="AL19" s="33"/>
      <c r="AM19" s="33"/>
      <c r="AN19" s="42"/>
      <c r="AO19" s="26"/>
      <c r="AP19" s="26"/>
      <c r="AQ19" s="26"/>
      <c r="AR19" s="26"/>
      <c r="AS19" s="26"/>
      <c r="AT19" s="26"/>
      <c r="AU19" s="26"/>
      <c r="AV19" s="20"/>
      <c r="AW19" s="1"/>
      <c r="AX19" s="33"/>
      <c r="AY19" s="33"/>
      <c r="AZ19" s="33"/>
      <c r="BA19" s="33"/>
      <c r="BB19" s="33"/>
      <c r="BC19" s="33"/>
      <c r="BD19" s="33"/>
      <c r="BE19" s="20"/>
    </row>
    <row r="20" spans="1:57" x14ac:dyDescent="0.25">
      <c r="A20" s="1">
        <v>1014</v>
      </c>
      <c r="B20" s="33"/>
      <c r="C20" s="33">
        <v>1</v>
      </c>
      <c r="D20" s="33"/>
      <c r="E20" s="33"/>
      <c r="F20" s="33"/>
      <c r="G20" s="31"/>
      <c r="H20" s="26">
        <v>1</v>
      </c>
      <c r="I20" s="26"/>
      <c r="J20" s="26"/>
      <c r="K20" s="26"/>
      <c r="L20" s="20"/>
      <c r="M20" s="1"/>
      <c r="N20" s="33"/>
      <c r="O20" s="33"/>
      <c r="P20" s="33"/>
      <c r="Q20" s="33"/>
      <c r="R20" s="33"/>
      <c r="S20" s="33"/>
      <c r="T20" s="33"/>
      <c r="U20" s="33"/>
      <c r="V20" s="42">
        <v>1014</v>
      </c>
      <c r="W20" s="32">
        <v>1</v>
      </c>
      <c r="X20" s="26"/>
      <c r="Y20" s="26">
        <v>1</v>
      </c>
      <c r="Z20" s="26"/>
      <c r="AA20" s="26"/>
      <c r="AB20" s="26"/>
      <c r="AC20" s="26"/>
      <c r="AD20" s="20"/>
      <c r="AE20" s="1"/>
      <c r="AF20" s="33"/>
      <c r="AG20" s="33"/>
      <c r="AH20" s="33"/>
      <c r="AI20" s="33"/>
      <c r="AJ20" s="33"/>
      <c r="AK20" s="33"/>
      <c r="AL20" s="33"/>
      <c r="AM20" s="33"/>
      <c r="AN20" s="42"/>
      <c r="AO20" s="26"/>
      <c r="AP20" s="26"/>
      <c r="AQ20" s="26"/>
      <c r="AR20" s="26"/>
      <c r="AS20" s="26"/>
      <c r="AT20" s="26"/>
      <c r="AU20" s="26"/>
      <c r="AV20" s="20"/>
      <c r="AW20" s="1"/>
      <c r="AX20" s="33"/>
      <c r="AY20" s="33"/>
      <c r="AZ20" s="33"/>
      <c r="BA20" s="33"/>
      <c r="BB20" s="33"/>
      <c r="BC20" s="33"/>
      <c r="BD20" s="33"/>
      <c r="BE20" s="20"/>
    </row>
    <row r="21" spans="1:57" x14ac:dyDescent="0.25">
      <c r="A21" s="1" t="s">
        <v>493</v>
      </c>
      <c r="B21" s="33">
        <v>1</v>
      </c>
      <c r="C21" s="33"/>
      <c r="D21" s="33"/>
      <c r="E21" s="33"/>
      <c r="F21" s="33"/>
      <c r="G21" s="31"/>
      <c r="H21" s="26">
        <v>1</v>
      </c>
      <c r="I21" s="26"/>
      <c r="J21" s="26"/>
      <c r="K21" s="26"/>
      <c r="L21" s="20"/>
      <c r="M21" s="1" t="s">
        <v>493</v>
      </c>
      <c r="N21" s="33">
        <v>1</v>
      </c>
      <c r="O21" s="33"/>
      <c r="P21" s="33">
        <v>1</v>
      </c>
      <c r="Q21" s="33"/>
      <c r="R21" s="33"/>
      <c r="S21" s="33"/>
      <c r="T21" s="33"/>
      <c r="U21" s="33"/>
      <c r="V21" s="42"/>
      <c r="W21" s="26"/>
      <c r="X21" s="26"/>
      <c r="Y21" s="26"/>
      <c r="Z21" s="26"/>
      <c r="AA21" s="26"/>
      <c r="AB21" s="26"/>
      <c r="AC21" s="26"/>
      <c r="AD21" s="20"/>
      <c r="AE21" s="1"/>
      <c r="AF21" s="33"/>
      <c r="AG21" s="33"/>
      <c r="AH21" s="33"/>
      <c r="AI21" s="33"/>
      <c r="AJ21" s="33"/>
      <c r="AK21" s="33"/>
      <c r="AL21" s="33"/>
      <c r="AM21" s="33"/>
      <c r="AN21" s="42"/>
      <c r="AO21" s="26"/>
      <c r="AP21" s="26"/>
      <c r="AQ21" s="26"/>
      <c r="AR21" s="26"/>
      <c r="AS21" s="26"/>
      <c r="AT21" s="26"/>
      <c r="AU21" s="26"/>
      <c r="AV21" s="20"/>
      <c r="AW21" s="1"/>
      <c r="AX21" s="33"/>
      <c r="AY21" s="33"/>
      <c r="AZ21" s="33"/>
      <c r="BA21" s="33"/>
      <c r="BB21" s="33"/>
      <c r="BC21" s="33"/>
      <c r="BD21" s="33"/>
      <c r="BE21" s="20"/>
    </row>
    <row r="22" spans="1:57" x14ac:dyDescent="0.25">
      <c r="A22" s="1">
        <v>1016</v>
      </c>
      <c r="B22" s="33"/>
      <c r="C22" s="33">
        <v>1</v>
      </c>
      <c r="D22" s="33"/>
      <c r="E22" s="33"/>
      <c r="F22" s="33"/>
      <c r="G22" s="31"/>
      <c r="H22" s="26">
        <v>1</v>
      </c>
      <c r="I22" s="26"/>
      <c r="J22" s="26"/>
      <c r="K22" s="26"/>
      <c r="L22" s="20"/>
      <c r="M22" s="1"/>
      <c r="N22" s="33"/>
      <c r="O22" s="33"/>
      <c r="P22" s="33"/>
      <c r="Q22" s="33"/>
      <c r="R22" s="33"/>
      <c r="S22" s="33"/>
      <c r="T22" s="33"/>
      <c r="U22" s="33"/>
      <c r="V22" s="42">
        <v>1016</v>
      </c>
      <c r="W22" s="32">
        <v>1</v>
      </c>
      <c r="X22" s="26"/>
      <c r="Y22" s="26">
        <v>1</v>
      </c>
      <c r="Z22" s="26"/>
      <c r="AA22" s="26"/>
      <c r="AB22" s="26"/>
      <c r="AC22" s="26"/>
      <c r="AD22" s="20"/>
      <c r="AE22" s="1"/>
      <c r="AF22" s="33"/>
      <c r="AG22" s="33"/>
      <c r="AH22" s="33"/>
      <c r="AI22" s="33"/>
      <c r="AJ22" s="33"/>
      <c r="AK22" s="33"/>
      <c r="AL22" s="33"/>
      <c r="AM22" s="33"/>
      <c r="AN22" s="42"/>
      <c r="AO22" s="26"/>
      <c r="AP22" s="26"/>
      <c r="AQ22" s="26"/>
      <c r="AR22" s="26"/>
      <c r="AS22" s="26"/>
      <c r="AT22" s="26"/>
      <c r="AU22" s="26"/>
      <c r="AV22" s="20"/>
      <c r="AW22" s="1"/>
      <c r="AX22" s="33"/>
      <c r="AY22" s="33"/>
      <c r="AZ22" s="33"/>
      <c r="BA22" s="33"/>
      <c r="BB22" s="33"/>
      <c r="BC22" s="33"/>
      <c r="BD22" s="33"/>
      <c r="BE22" s="20"/>
    </row>
    <row r="23" spans="1:57" x14ac:dyDescent="0.25">
      <c r="A23" s="1">
        <v>1017</v>
      </c>
      <c r="B23" s="33"/>
      <c r="C23" s="33">
        <v>1</v>
      </c>
      <c r="D23" s="33"/>
      <c r="E23" s="33"/>
      <c r="F23" s="33"/>
      <c r="G23" s="31"/>
      <c r="H23" s="26">
        <v>1</v>
      </c>
      <c r="I23" s="26"/>
      <c r="J23" s="26"/>
      <c r="K23" s="26"/>
      <c r="L23" s="20"/>
      <c r="M23" s="1"/>
      <c r="N23" s="33"/>
      <c r="O23" s="33"/>
      <c r="P23" s="33"/>
      <c r="Q23" s="33"/>
      <c r="R23" s="33"/>
      <c r="S23" s="33"/>
      <c r="T23" s="33"/>
      <c r="U23" s="33"/>
      <c r="V23" s="42">
        <v>1017</v>
      </c>
      <c r="W23" s="32">
        <v>1</v>
      </c>
      <c r="X23" s="26"/>
      <c r="Y23" s="26">
        <v>1</v>
      </c>
      <c r="Z23" s="26"/>
      <c r="AA23" s="26"/>
      <c r="AB23" s="26"/>
      <c r="AC23" s="26"/>
      <c r="AD23" s="20"/>
      <c r="AE23" s="1"/>
      <c r="AF23" s="33"/>
      <c r="AG23" s="33"/>
      <c r="AH23" s="33"/>
      <c r="AI23" s="33"/>
      <c r="AJ23" s="33"/>
      <c r="AK23" s="33"/>
      <c r="AL23" s="33"/>
      <c r="AM23" s="33"/>
      <c r="AN23" s="42"/>
      <c r="AO23" s="26"/>
      <c r="AP23" s="26"/>
      <c r="AQ23" s="26"/>
      <c r="AR23" s="26"/>
      <c r="AS23" s="26"/>
      <c r="AT23" s="26"/>
      <c r="AU23" s="26"/>
      <c r="AV23" s="20"/>
      <c r="AW23" s="1"/>
      <c r="AX23" s="33"/>
      <c r="AY23" s="33"/>
      <c r="AZ23" s="33"/>
      <c r="BA23" s="33"/>
      <c r="BB23" s="33"/>
      <c r="BC23" s="33"/>
      <c r="BD23" s="33"/>
      <c r="BE23" s="20"/>
    </row>
    <row r="24" spans="1:57" x14ac:dyDescent="0.25">
      <c r="A24" s="1">
        <v>1018</v>
      </c>
      <c r="B24" s="33"/>
      <c r="C24" s="33">
        <v>3</v>
      </c>
      <c r="D24" s="33"/>
      <c r="E24" s="33"/>
      <c r="F24" s="33"/>
      <c r="G24" s="31"/>
      <c r="H24" s="26">
        <v>3</v>
      </c>
      <c r="I24" s="26"/>
      <c r="J24" s="26"/>
      <c r="K24" s="26"/>
      <c r="L24" s="20"/>
      <c r="M24" s="1"/>
      <c r="N24" s="33"/>
      <c r="O24" s="33"/>
      <c r="P24" s="33"/>
      <c r="Q24" s="33"/>
      <c r="R24" s="33"/>
      <c r="S24" s="33"/>
      <c r="T24" s="33"/>
      <c r="U24" s="33"/>
      <c r="V24" s="42">
        <v>1018</v>
      </c>
      <c r="W24" s="32">
        <v>3</v>
      </c>
      <c r="X24" s="26"/>
      <c r="Y24" s="26">
        <v>3</v>
      </c>
      <c r="Z24" s="26"/>
      <c r="AA24" s="26"/>
      <c r="AB24" s="26"/>
      <c r="AC24" s="26"/>
      <c r="AD24" s="20"/>
      <c r="AE24" s="1"/>
      <c r="AF24" s="33"/>
      <c r="AG24" s="33"/>
      <c r="AH24" s="33"/>
      <c r="AI24" s="33"/>
      <c r="AJ24" s="33"/>
      <c r="AK24" s="33"/>
      <c r="AL24" s="33"/>
      <c r="AM24" s="33"/>
      <c r="AN24" s="42"/>
      <c r="AO24" s="26"/>
      <c r="AP24" s="26"/>
      <c r="AQ24" s="26"/>
      <c r="AR24" s="26"/>
      <c r="AS24" s="26"/>
      <c r="AT24" s="26"/>
      <c r="AU24" s="26"/>
      <c r="AV24" s="20"/>
      <c r="AW24" s="1"/>
      <c r="AX24" s="33"/>
      <c r="AY24" s="33"/>
      <c r="AZ24" s="33"/>
      <c r="BA24" s="33"/>
      <c r="BB24" s="33"/>
      <c r="BC24" s="33"/>
      <c r="BD24" s="33"/>
      <c r="BE24" s="20"/>
    </row>
    <row r="25" spans="1:57" x14ac:dyDescent="0.25">
      <c r="A25" s="1">
        <v>1019</v>
      </c>
      <c r="B25" s="33"/>
      <c r="C25" s="33">
        <v>1</v>
      </c>
      <c r="D25" s="33"/>
      <c r="E25" s="33"/>
      <c r="F25" s="33"/>
      <c r="G25" s="31"/>
      <c r="H25" s="26">
        <v>1</v>
      </c>
      <c r="I25" s="26"/>
      <c r="J25" s="26"/>
      <c r="K25" s="26"/>
      <c r="L25" s="20"/>
      <c r="M25" s="1"/>
      <c r="N25" s="33"/>
      <c r="O25" s="33"/>
      <c r="P25" s="33"/>
      <c r="Q25" s="33"/>
      <c r="R25" s="33"/>
      <c r="S25" s="33"/>
      <c r="T25" s="33"/>
      <c r="U25" s="33"/>
      <c r="V25" s="42">
        <v>1019</v>
      </c>
      <c r="W25" s="32">
        <v>1</v>
      </c>
      <c r="X25" s="26"/>
      <c r="Y25" s="26">
        <v>1</v>
      </c>
      <c r="Z25" s="26"/>
      <c r="AA25" s="26"/>
      <c r="AB25" s="26"/>
      <c r="AC25" s="26"/>
      <c r="AD25" s="20"/>
      <c r="AE25" s="1"/>
      <c r="AF25" s="33"/>
      <c r="AG25" s="33"/>
      <c r="AH25" s="33"/>
      <c r="AI25" s="33"/>
      <c r="AJ25" s="33"/>
      <c r="AK25" s="33"/>
      <c r="AL25" s="33"/>
      <c r="AM25" s="33"/>
      <c r="AN25" s="42"/>
      <c r="AO25" s="26"/>
      <c r="AP25" s="26"/>
      <c r="AQ25" s="26"/>
      <c r="AR25" s="26"/>
      <c r="AS25" s="26"/>
      <c r="AT25" s="26"/>
      <c r="AU25" s="26"/>
      <c r="AV25" s="20"/>
      <c r="AW25" s="1"/>
      <c r="AX25" s="33"/>
      <c r="AY25" s="33"/>
      <c r="AZ25" s="33"/>
      <c r="BA25" s="33"/>
      <c r="BB25" s="33"/>
      <c r="BC25" s="33"/>
      <c r="BD25" s="33"/>
      <c r="BE25" s="20"/>
    </row>
    <row r="26" spans="1:57" x14ac:dyDescent="0.25">
      <c r="A26" s="1">
        <v>1020</v>
      </c>
      <c r="B26" s="33"/>
      <c r="C26" s="33">
        <v>1</v>
      </c>
      <c r="D26" s="33"/>
      <c r="E26" s="33"/>
      <c r="F26" s="33"/>
      <c r="G26" s="31"/>
      <c r="H26" s="26">
        <v>1</v>
      </c>
      <c r="I26" s="26"/>
      <c r="J26" s="26"/>
      <c r="K26" s="26"/>
      <c r="L26" s="20"/>
      <c r="M26" s="1"/>
      <c r="N26" s="33"/>
      <c r="O26" s="33"/>
      <c r="P26" s="33"/>
      <c r="Q26" s="33"/>
      <c r="R26" s="33"/>
      <c r="S26" s="33"/>
      <c r="T26" s="33"/>
      <c r="U26" s="33"/>
      <c r="V26" s="42">
        <v>1020</v>
      </c>
      <c r="W26" s="32">
        <v>1</v>
      </c>
      <c r="X26" s="26"/>
      <c r="Y26" s="26">
        <v>1</v>
      </c>
      <c r="Z26" s="26"/>
      <c r="AA26" s="26"/>
      <c r="AB26" s="26"/>
      <c r="AC26" s="26"/>
      <c r="AD26" s="20"/>
      <c r="AE26" s="1"/>
      <c r="AF26" s="33"/>
      <c r="AG26" s="33"/>
      <c r="AH26" s="33"/>
      <c r="AI26" s="33"/>
      <c r="AJ26" s="33"/>
      <c r="AK26" s="33"/>
      <c r="AL26" s="33"/>
      <c r="AM26" s="33"/>
      <c r="AN26" s="42"/>
      <c r="AO26" s="26"/>
      <c r="AP26" s="26"/>
      <c r="AQ26" s="26"/>
      <c r="AR26" s="26"/>
      <c r="AS26" s="26"/>
      <c r="AT26" s="26"/>
      <c r="AU26" s="26"/>
      <c r="AV26" s="20"/>
      <c r="AW26" s="1"/>
      <c r="AX26" s="33"/>
      <c r="AY26" s="33"/>
      <c r="AZ26" s="33"/>
      <c r="BA26" s="33"/>
      <c r="BB26" s="33"/>
      <c r="BC26" s="33"/>
      <c r="BD26" s="33"/>
      <c r="BE26" s="20"/>
    </row>
    <row r="27" spans="1:57" x14ac:dyDescent="0.25">
      <c r="A27" s="8" t="s">
        <v>4</v>
      </c>
      <c r="B27" s="33">
        <f t="shared" ref="B27:L27" si="0">SUM(B4:B26)</f>
        <v>2</v>
      </c>
      <c r="C27" s="33">
        <f t="shared" si="0"/>
        <v>38</v>
      </c>
      <c r="D27" s="33">
        <f t="shared" si="0"/>
        <v>3</v>
      </c>
      <c r="E27" s="33">
        <f t="shared" si="0"/>
        <v>1</v>
      </c>
      <c r="F27" s="33">
        <f t="shared" si="0"/>
        <v>1</v>
      </c>
      <c r="G27" s="31">
        <f t="shared" si="0"/>
        <v>1</v>
      </c>
      <c r="H27" s="26">
        <f t="shared" si="0"/>
        <v>41</v>
      </c>
      <c r="I27" s="26">
        <f t="shared" si="0"/>
        <v>2</v>
      </c>
      <c r="J27" s="26">
        <f t="shared" si="0"/>
        <v>0</v>
      </c>
      <c r="K27" s="26">
        <f t="shared" si="0"/>
        <v>1</v>
      </c>
      <c r="L27" s="20">
        <f t="shared" si="0"/>
        <v>0</v>
      </c>
      <c r="N27" s="33">
        <f t="shared" ref="N27:T27" si="1">SUM(N4:N26)</f>
        <v>2</v>
      </c>
      <c r="O27" s="33">
        <f t="shared" si="1"/>
        <v>0</v>
      </c>
      <c r="P27" s="33">
        <f t="shared" si="1"/>
        <v>2</v>
      </c>
      <c r="Q27" s="33">
        <f t="shared" si="1"/>
        <v>0</v>
      </c>
      <c r="R27" s="33">
        <f t="shared" si="1"/>
        <v>0</v>
      </c>
      <c r="S27" s="33">
        <f t="shared" si="1"/>
        <v>0</v>
      </c>
      <c r="T27" s="33">
        <f t="shared" si="1"/>
        <v>0</v>
      </c>
      <c r="U27" s="20">
        <f>IF(SUM(O27:T27)=N27,N27,"Error")</f>
        <v>2</v>
      </c>
      <c r="V27" s="28"/>
      <c r="W27" s="26">
        <f>SUM(W4:W26)</f>
        <v>38</v>
      </c>
      <c r="X27" s="26">
        <f t="shared" ref="X27:AC27" si="2">SUM(X4:X26)</f>
        <v>1</v>
      </c>
      <c r="Y27" s="26">
        <f t="shared" si="2"/>
        <v>36</v>
      </c>
      <c r="Z27" s="26">
        <f t="shared" si="2"/>
        <v>1</v>
      </c>
      <c r="AA27" s="26">
        <f t="shared" si="2"/>
        <v>0</v>
      </c>
      <c r="AB27" s="26">
        <f t="shared" si="2"/>
        <v>0</v>
      </c>
      <c r="AC27" s="26">
        <f t="shared" si="2"/>
        <v>0</v>
      </c>
      <c r="AD27" s="20">
        <f>IF(SUM(X27:AC27)=W27,W27,"Error")</f>
        <v>38</v>
      </c>
      <c r="AF27" s="26">
        <f t="shared" ref="AF27:AL27" si="3">SUM(AF4:AF26)</f>
        <v>3</v>
      </c>
      <c r="AG27" s="26">
        <f t="shared" si="3"/>
        <v>0</v>
      </c>
      <c r="AH27" s="26">
        <f t="shared" si="3"/>
        <v>1</v>
      </c>
      <c r="AI27" s="26">
        <f t="shared" si="3"/>
        <v>1</v>
      </c>
      <c r="AJ27" s="26">
        <f t="shared" si="3"/>
        <v>0</v>
      </c>
      <c r="AK27" s="26">
        <f t="shared" si="3"/>
        <v>1</v>
      </c>
      <c r="AL27" s="26">
        <f t="shared" si="3"/>
        <v>0</v>
      </c>
      <c r="AM27" s="26">
        <f>IF(SUM(AG27:AL27)=AF27,AF27,"Error")</f>
        <v>3</v>
      </c>
      <c r="AN27" s="28"/>
      <c r="AO27" s="26">
        <f t="shared" ref="AO27:AU27" si="4">SUM(AO4:AO26)</f>
        <v>1</v>
      </c>
      <c r="AP27" s="26">
        <f t="shared" si="4"/>
        <v>0</v>
      </c>
      <c r="AQ27" s="26">
        <f t="shared" si="4"/>
        <v>1</v>
      </c>
      <c r="AR27" s="26">
        <f t="shared" si="4"/>
        <v>0</v>
      </c>
      <c r="AS27" s="26">
        <f t="shared" si="4"/>
        <v>0</v>
      </c>
      <c r="AT27" s="26">
        <f t="shared" si="4"/>
        <v>0</v>
      </c>
      <c r="AU27" s="26">
        <f t="shared" si="4"/>
        <v>0</v>
      </c>
      <c r="AV27" s="20">
        <f>IF(SUM(AP27:AU27)=AO27,AO27,"Error")</f>
        <v>1</v>
      </c>
      <c r="AX27" s="26">
        <f t="shared" ref="AX27:BD27" si="5">SUM(AX4:AX26)</f>
        <v>1</v>
      </c>
      <c r="AY27" s="26">
        <f t="shared" si="5"/>
        <v>0</v>
      </c>
      <c r="AZ27" s="26">
        <f t="shared" si="5"/>
        <v>1</v>
      </c>
      <c r="BA27" s="26">
        <f t="shared" si="5"/>
        <v>0</v>
      </c>
      <c r="BB27" s="26">
        <f t="shared" si="5"/>
        <v>0</v>
      </c>
      <c r="BC27" s="26">
        <f t="shared" si="5"/>
        <v>0</v>
      </c>
      <c r="BD27" s="26">
        <f t="shared" si="5"/>
        <v>0</v>
      </c>
      <c r="BE27" s="20">
        <f>IF(SUM(AY27:BD27)=AX27,AX27,"Error")</f>
        <v>1</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EEE40601-192E-4670-8892-E35F07065378}"/>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E29"/>
  <sheetViews>
    <sheetView workbookViewId="0">
      <selection activeCell="A29" sqref="A29"/>
    </sheetView>
  </sheetViews>
  <sheetFormatPr defaultRowHeight="15" x14ac:dyDescent="0.25"/>
  <cols>
    <col min="1" max="1" width="12.28515625" customWidth="1"/>
    <col min="2" max="2" width="6.5703125" customWidth="1"/>
    <col min="3" max="3" width="7.140625" customWidth="1"/>
    <col min="4" max="4" width="7" customWidth="1"/>
    <col min="5" max="5" width="10.7109375" customWidth="1"/>
    <col min="6" max="6" width="8" customWidth="1"/>
    <col min="7" max="7" width="5.28515625" customWidth="1"/>
    <col min="8" max="8" width="6.140625" customWidth="1"/>
    <col min="9" max="9" width="8.5703125" customWidth="1"/>
    <col min="10" max="10" width="5.5703125" customWidth="1"/>
    <col min="11" max="11" width="7.140625" customWidth="1"/>
    <col min="13" max="13" width="13" customWidth="1"/>
    <col min="14" max="14" width="6.85546875" customWidth="1"/>
    <col min="15" max="15" width="5.5703125" customWidth="1"/>
    <col min="16" max="16" width="5.7109375" customWidth="1"/>
    <col min="18" max="18" width="5.7109375" customWidth="1"/>
    <col min="19" max="19" width="6.5703125" customWidth="1"/>
    <col min="22" max="22" width="12.7109375" customWidth="1"/>
    <col min="23" max="23" width="6.42578125" customWidth="1"/>
    <col min="24" max="24" width="5.42578125" customWidth="1"/>
    <col min="25" max="25" width="4.85546875" customWidth="1"/>
    <col min="27" max="27" width="5.42578125" customWidth="1"/>
    <col min="28" max="28" width="7.85546875" customWidth="1"/>
    <col min="31" max="31" width="12.5703125" customWidth="1"/>
    <col min="32" max="32" width="6.7109375" customWidth="1"/>
    <col min="33" max="33" width="5.7109375" customWidth="1"/>
    <col min="34" max="34" width="5.28515625" customWidth="1"/>
    <col min="36" max="36" width="6.85546875" customWidth="1"/>
    <col min="37" max="37" width="7.7109375" customWidth="1"/>
    <col min="40" max="40" width="13.7109375" customWidth="1"/>
    <col min="49" max="49" width="13.28515625" customWidth="1"/>
    <col min="50" max="51" width="6.140625" customWidth="1"/>
    <col min="52" max="52" width="5.42578125" customWidth="1"/>
    <col min="54" max="54" width="5.42578125" customWidth="1"/>
    <col min="55" max="55" width="7.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538</v>
      </c>
      <c r="B4" s="33"/>
      <c r="C4" s="33">
        <v>3</v>
      </c>
      <c r="D4" s="33"/>
      <c r="E4" s="33"/>
      <c r="F4" s="33"/>
      <c r="G4" s="30"/>
      <c r="H4" s="27"/>
      <c r="I4" s="27"/>
      <c r="J4" s="27"/>
      <c r="K4" s="27">
        <v>3</v>
      </c>
      <c r="L4" s="19"/>
      <c r="M4" s="1"/>
      <c r="N4" s="33"/>
      <c r="O4" s="33"/>
      <c r="P4" s="33"/>
      <c r="Q4" s="33"/>
      <c r="R4" s="33"/>
      <c r="S4" s="33"/>
      <c r="T4" s="33"/>
      <c r="U4" s="33"/>
      <c r="V4" s="45" t="s">
        <v>538</v>
      </c>
      <c r="W4" s="27">
        <v>3</v>
      </c>
      <c r="X4" s="27"/>
      <c r="Y4" s="27"/>
      <c r="Z4" s="27"/>
      <c r="AA4" s="27"/>
      <c r="AB4" s="27">
        <v>3</v>
      </c>
      <c r="AC4" s="27"/>
      <c r="AD4" s="19"/>
      <c r="AN4" s="45"/>
      <c r="AO4" s="27"/>
      <c r="AP4" s="27"/>
      <c r="AQ4" s="27"/>
      <c r="AR4" s="27"/>
      <c r="AS4" s="27"/>
      <c r="AT4" s="27"/>
      <c r="AU4" s="27"/>
      <c r="AV4" s="19"/>
      <c r="AW4" s="1"/>
      <c r="AX4" s="33"/>
      <c r="AY4" s="33"/>
      <c r="AZ4" s="33"/>
      <c r="BA4" s="33"/>
      <c r="BB4" s="33"/>
      <c r="BC4" s="33"/>
      <c r="BD4" s="33"/>
      <c r="BE4" s="19"/>
    </row>
    <row r="5" spans="1:57" x14ac:dyDescent="0.25">
      <c r="A5" s="1">
        <v>1022</v>
      </c>
      <c r="B5" s="33"/>
      <c r="C5" s="33">
        <v>1</v>
      </c>
      <c r="D5" s="33"/>
      <c r="E5" s="33"/>
      <c r="F5" s="33"/>
      <c r="G5" s="31"/>
      <c r="H5" s="26">
        <v>1</v>
      </c>
      <c r="I5" s="26"/>
      <c r="J5" s="26"/>
      <c r="K5" s="26"/>
      <c r="L5" s="20"/>
      <c r="M5" s="1"/>
      <c r="N5" s="33"/>
      <c r="O5" s="33"/>
      <c r="P5" s="33"/>
      <c r="Q5" s="33"/>
      <c r="R5" s="33"/>
      <c r="S5" s="33"/>
      <c r="T5" s="33"/>
      <c r="U5" s="33"/>
      <c r="V5" s="42" t="s">
        <v>541</v>
      </c>
      <c r="W5" s="26">
        <v>1</v>
      </c>
      <c r="X5" s="26"/>
      <c r="Y5" s="26">
        <v>1</v>
      </c>
      <c r="Z5" s="26"/>
      <c r="AA5" s="26"/>
      <c r="AB5" s="26"/>
      <c r="AC5" s="26"/>
      <c r="AD5" s="20"/>
      <c r="AN5" s="42"/>
      <c r="AO5" s="26"/>
      <c r="AP5" s="26"/>
      <c r="AQ5" s="26"/>
      <c r="AR5" s="26"/>
      <c r="AS5" s="26"/>
      <c r="AT5" s="26"/>
      <c r="AU5" s="26"/>
      <c r="AV5" s="20"/>
      <c r="AW5" s="1"/>
      <c r="AX5" s="33"/>
      <c r="AY5" s="33"/>
      <c r="AZ5" s="33"/>
      <c r="BA5" s="33"/>
      <c r="BB5" s="33"/>
      <c r="BC5" s="33"/>
      <c r="BD5" s="33"/>
      <c r="BE5" s="20"/>
    </row>
    <row r="6" spans="1:57" x14ac:dyDescent="0.25">
      <c r="A6" s="1">
        <v>1023</v>
      </c>
      <c r="B6" s="33"/>
      <c r="C6" s="33"/>
      <c r="D6" s="33"/>
      <c r="E6" s="33"/>
      <c r="F6" s="33">
        <v>1</v>
      </c>
      <c r="G6" s="31"/>
      <c r="H6" s="26"/>
      <c r="I6" s="26"/>
      <c r="J6" s="26">
        <v>1</v>
      </c>
      <c r="K6" s="26"/>
      <c r="L6" s="20"/>
      <c r="M6" s="1"/>
      <c r="N6" s="33"/>
      <c r="O6" s="33"/>
      <c r="P6" s="33"/>
      <c r="Q6" s="33"/>
      <c r="R6" s="33"/>
      <c r="S6" s="33"/>
      <c r="T6" s="33"/>
      <c r="U6" s="33"/>
      <c r="V6" s="42"/>
      <c r="W6" s="26"/>
      <c r="X6" s="26"/>
      <c r="Y6" s="26"/>
      <c r="Z6" s="26"/>
      <c r="AA6" s="26"/>
      <c r="AB6" s="26"/>
      <c r="AC6" s="26"/>
      <c r="AD6" s="20"/>
      <c r="AN6" s="42"/>
      <c r="AO6" s="26"/>
      <c r="AP6" s="26"/>
      <c r="AQ6" s="26"/>
      <c r="AR6" s="26"/>
      <c r="AS6" s="26"/>
      <c r="AT6" s="26"/>
      <c r="AU6" s="26"/>
      <c r="AV6" s="20"/>
      <c r="AW6" s="1" t="s">
        <v>539</v>
      </c>
      <c r="AX6" s="33">
        <v>1</v>
      </c>
      <c r="AY6" s="33"/>
      <c r="AZ6" s="33"/>
      <c r="BA6" s="33"/>
      <c r="BB6" s="33">
        <v>1</v>
      </c>
      <c r="BC6" s="33"/>
      <c r="BD6" s="33"/>
      <c r="BE6" s="20"/>
    </row>
    <row r="7" spans="1:57" x14ac:dyDescent="0.25">
      <c r="A7" s="1">
        <v>1024</v>
      </c>
      <c r="B7" s="33"/>
      <c r="C7" s="33">
        <v>1</v>
      </c>
      <c r="D7" s="33"/>
      <c r="E7" s="33"/>
      <c r="F7" s="33"/>
      <c r="G7" s="31"/>
      <c r="H7" s="26">
        <v>1</v>
      </c>
      <c r="I7" s="26"/>
      <c r="J7" s="26"/>
      <c r="K7" s="26"/>
      <c r="L7" s="20"/>
      <c r="M7" s="1"/>
      <c r="N7" s="33"/>
      <c r="O7" s="33"/>
      <c r="P7" s="33"/>
      <c r="Q7" s="33"/>
      <c r="R7" s="33"/>
      <c r="S7" s="33"/>
      <c r="T7" s="33"/>
      <c r="U7" s="33"/>
      <c r="V7" s="42">
        <v>1024</v>
      </c>
      <c r="W7" s="26">
        <v>1</v>
      </c>
      <c r="X7" s="26"/>
      <c r="Y7" s="26">
        <v>1</v>
      </c>
      <c r="Z7" s="26"/>
      <c r="AA7" s="26"/>
      <c r="AB7" s="26"/>
      <c r="AC7" s="26"/>
      <c r="AD7" s="20"/>
      <c r="AN7" s="42"/>
      <c r="AO7" s="26"/>
      <c r="AP7" s="26"/>
      <c r="AQ7" s="26"/>
      <c r="AR7" s="26"/>
      <c r="AS7" s="26"/>
      <c r="AT7" s="26"/>
      <c r="AU7" s="26"/>
      <c r="AV7" s="20"/>
      <c r="AW7" s="1"/>
      <c r="AX7" s="33"/>
      <c r="AY7" s="33"/>
      <c r="AZ7" s="33"/>
      <c r="BA7" s="33"/>
      <c r="BB7" s="33"/>
      <c r="BC7" s="33"/>
      <c r="BD7" s="33"/>
      <c r="BE7" s="20"/>
    </row>
    <row r="8" spans="1:57" x14ac:dyDescent="0.25">
      <c r="A8" s="1">
        <v>1025</v>
      </c>
      <c r="B8" s="33"/>
      <c r="C8" s="33">
        <v>1</v>
      </c>
      <c r="D8" s="33"/>
      <c r="E8" s="33"/>
      <c r="F8" s="33"/>
      <c r="G8" s="31"/>
      <c r="H8" s="26">
        <v>1</v>
      </c>
      <c r="I8" s="26"/>
      <c r="J8" s="26"/>
      <c r="K8" s="26"/>
      <c r="L8" s="20"/>
      <c r="M8" s="1"/>
      <c r="N8" s="33"/>
      <c r="O8" s="33"/>
      <c r="P8" s="33"/>
      <c r="Q8" s="33"/>
      <c r="R8" s="33"/>
      <c r="S8" s="33"/>
      <c r="T8" s="33"/>
      <c r="U8" s="33"/>
      <c r="V8" s="42">
        <v>1025</v>
      </c>
      <c r="W8" s="26">
        <v>1</v>
      </c>
      <c r="X8" s="26"/>
      <c r="Y8" s="26">
        <v>1</v>
      </c>
      <c r="Z8" s="26"/>
      <c r="AA8" s="26"/>
      <c r="AB8" s="26"/>
      <c r="AC8" s="26"/>
      <c r="AD8" s="20"/>
      <c r="AN8" s="42"/>
      <c r="AO8" s="26"/>
      <c r="AP8" s="26"/>
      <c r="AQ8" s="26"/>
      <c r="AR8" s="26"/>
      <c r="AS8" s="26"/>
      <c r="AT8" s="26"/>
      <c r="AU8" s="26"/>
      <c r="AV8" s="20"/>
      <c r="AW8" s="1"/>
      <c r="AX8" s="33"/>
      <c r="AY8" s="33"/>
      <c r="AZ8" s="33"/>
      <c r="BA8" s="33"/>
      <c r="BB8" s="33"/>
      <c r="BC8" s="33"/>
      <c r="BD8" s="33"/>
      <c r="BE8" s="20"/>
    </row>
    <row r="9" spans="1:57" x14ac:dyDescent="0.25">
      <c r="A9" s="1">
        <v>1026</v>
      </c>
      <c r="B9" s="33"/>
      <c r="C9" s="33">
        <v>1</v>
      </c>
      <c r="D9" s="33"/>
      <c r="E9" s="33"/>
      <c r="F9" s="33"/>
      <c r="G9" s="31"/>
      <c r="H9" s="26">
        <v>1</v>
      </c>
      <c r="I9" s="26"/>
      <c r="J9" s="26"/>
      <c r="K9" s="26"/>
      <c r="L9" s="20"/>
      <c r="M9" s="1"/>
      <c r="N9" s="33"/>
      <c r="O9" s="33"/>
      <c r="P9" s="33"/>
      <c r="Q9" s="33"/>
      <c r="R9" s="33"/>
      <c r="S9" s="33"/>
      <c r="T9" s="33"/>
      <c r="U9" s="33"/>
      <c r="V9" s="42">
        <v>1026</v>
      </c>
      <c r="W9" s="26">
        <v>1</v>
      </c>
      <c r="X9" s="26"/>
      <c r="Y9" s="26">
        <v>1</v>
      </c>
      <c r="Z9" s="26"/>
      <c r="AA9" s="26"/>
      <c r="AB9" s="26"/>
      <c r="AC9" s="26"/>
      <c r="AD9" s="20"/>
      <c r="AN9" s="42"/>
      <c r="AO9" s="26"/>
      <c r="AP9" s="26"/>
      <c r="AQ9" s="26"/>
      <c r="AR9" s="26"/>
      <c r="AS9" s="26"/>
      <c r="AT9" s="26"/>
      <c r="AU9" s="26"/>
      <c r="AV9" s="20"/>
      <c r="AW9" s="1"/>
      <c r="AX9" s="33"/>
      <c r="AY9" s="33"/>
      <c r="AZ9" s="33"/>
      <c r="BA9" s="33"/>
      <c r="BB9" s="33"/>
      <c r="BC9" s="33"/>
      <c r="BD9" s="33"/>
      <c r="BE9" s="20"/>
    </row>
    <row r="10" spans="1:57" x14ac:dyDescent="0.25">
      <c r="A10" s="1" t="s">
        <v>494</v>
      </c>
      <c r="B10" s="33"/>
      <c r="C10" s="33"/>
      <c r="D10" s="33"/>
      <c r="E10" s="33">
        <v>1</v>
      </c>
      <c r="F10" s="33"/>
      <c r="G10" s="31"/>
      <c r="H10" s="26"/>
      <c r="I10" s="26"/>
      <c r="J10" s="26">
        <v>1</v>
      </c>
      <c r="K10" s="26"/>
      <c r="L10" s="20"/>
      <c r="M10" s="1"/>
      <c r="N10" s="33"/>
      <c r="O10" s="33"/>
      <c r="P10" s="33"/>
      <c r="Q10" s="33"/>
      <c r="R10" s="33"/>
      <c r="S10" s="33"/>
      <c r="T10" s="33"/>
      <c r="U10" s="33"/>
      <c r="V10" s="42"/>
      <c r="W10" s="26"/>
      <c r="X10" s="26"/>
      <c r="Y10" s="26"/>
      <c r="Z10" s="26"/>
      <c r="AA10" s="26"/>
      <c r="AB10" s="26"/>
      <c r="AC10" s="26"/>
      <c r="AD10" s="20"/>
      <c r="AN10" s="42" t="s">
        <v>494</v>
      </c>
      <c r="AO10" s="26">
        <v>1</v>
      </c>
      <c r="AP10" s="26"/>
      <c r="AQ10" s="26"/>
      <c r="AR10" s="26"/>
      <c r="AS10" s="26">
        <v>1</v>
      </c>
      <c r="AT10" s="26"/>
      <c r="AU10" s="26"/>
      <c r="AV10" s="20"/>
      <c r="AW10" s="1"/>
      <c r="AX10" s="33"/>
      <c r="AY10" s="33"/>
      <c r="AZ10" s="33"/>
      <c r="BA10" s="33"/>
      <c r="BB10" s="33"/>
      <c r="BC10" s="33"/>
      <c r="BD10" s="33"/>
      <c r="BE10" s="20"/>
    </row>
    <row r="11" spans="1:57" x14ac:dyDescent="0.25">
      <c r="A11" s="1" t="s">
        <v>495</v>
      </c>
      <c r="B11" s="33"/>
      <c r="C11" s="33"/>
      <c r="D11" s="33"/>
      <c r="E11" s="33">
        <v>1</v>
      </c>
      <c r="F11" s="33"/>
      <c r="G11" s="31">
        <v>1</v>
      </c>
      <c r="H11" s="26"/>
      <c r="I11" s="26"/>
      <c r="J11" s="26"/>
      <c r="K11" s="26"/>
      <c r="L11" s="20"/>
      <c r="M11" s="1"/>
      <c r="N11" s="33"/>
      <c r="O11" s="33"/>
      <c r="P11" s="33"/>
      <c r="Q11" s="33"/>
      <c r="R11" s="33"/>
      <c r="S11" s="33"/>
      <c r="T11" s="33"/>
      <c r="U11" s="33"/>
      <c r="V11" s="42"/>
      <c r="W11" s="26"/>
      <c r="X11" s="26"/>
      <c r="Y11" s="26"/>
      <c r="Z11" s="26"/>
      <c r="AA11" s="26"/>
      <c r="AB11" s="26"/>
      <c r="AC11" s="26"/>
      <c r="AD11" s="20"/>
      <c r="AN11" s="42" t="s">
        <v>495</v>
      </c>
      <c r="AO11" s="26">
        <v>1</v>
      </c>
      <c r="AP11" s="26">
        <v>1</v>
      </c>
      <c r="AQ11" s="26"/>
      <c r="AR11" s="26"/>
      <c r="AS11" s="26"/>
      <c r="AT11" s="26"/>
      <c r="AU11" s="26"/>
      <c r="AV11" s="20"/>
      <c r="AW11" s="1"/>
      <c r="AX11" s="33"/>
      <c r="AY11" s="33"/>
      <c r="AZ11" s="33"/>
      <c r="BA11" s="33"/>
      <c r="BB11" s="33"/>
      <c r="BC11" s="33"/>
      <c r="BD11" s="33"/>
      <c r="BE11" s="20"/>
    </row>
    <row r="12" spans="1:57" x14ac:dyDescent="0.25">
      <c r="A12" s="1">
        <v>1029</v>
      </c>
      <c r="B12" s="33"/>
      <c r="C12" s="33">
        <v>1</v>
      </c>
      <c r="D12" s="33"/>
      <c r="E12" s="33"/>
      <c r="F12" s="33"/>
      <c r="G12" s="31"/>
      <c r="H12" s="26">
        <v>1</v>
      </c>
      <c r="I12" s="26"/>
      <c r="J12" s="26"/>
      <c r="K12" s="26"/>
      <c r="L12" s="20"/>
      <c r="M12" s="1"/>
      <c r="N12" s="33"/>
      <c r="O12" s="33"/>
      <c r="P12" s="33"/>
      <c r="Q12" s="33"/>
      <c r="R12" s="33"/>
      <c r="S12" s="33"/>
      <c r="T12" s="33"/>
      <c r="U12" s="33"/>
      <c r="V12" s="42">
        <v>1029</v>
      </c>
      <c r="W12" s="26">
        <v>1</v>
      </c>
      <c r="X12" s="26"/>
      <c r="Y12" s="26">
        <v>1</v>
      </c>
      <c r="Z12" s="26"/>
      <c r="AA12" s="26"/>
      <c r="AB12" s="26"/>
      <c r="AC12" s="26"/>
      <c r="AD12" s="20"/>
      <c r="AN12" s="42"/>
      <c r="AO12" s="26"/>
      <c r="AP12" s="26"/>
      <c r="AQ12" s="26"/>
      <c r="AR12" s="26"/>
      <c r="AS12" s="26"/>
      <c r="AT12" s="26"/>
      <c r="AU12" s="26"/>
      <c r="AV12" s="20"/>
      <c r="AW12" s="1"/>
      <c r="AX12" s="33"/>
      <c r="AY12" s="33"/>
      <c r="AZ12" s="33"/>
      <c r="BA12" s="33"/>
      <c r="BB12" s="33"/>
      <c r="BC12" s="33"/>
      <c r="BD12" s="33"/>
      <c r="BE12" s="20"/>
    </row>
    <row r="13" spans="1:57" x14ac:dyDescent="0.25">
      <c r="A13" s="1">
        <v>1030</v>
      </c>
      <c r="B13" s="33"/>
      <c r="C13" s="33">
        <v>1</v>
      </c>
      <c r="D13" s="33"/>
      <c r="E13" s="33"/>
      <c r="F13" s="33"/>
      <c r="G13" s="31"/>
      <c r="H13" s="26"/>
      <c r="I13" s="26">
        <v>1</v>
      </c>
      <c r="J13" s="26"/>
      <c r="K13" s="26"/>
      <c r="L13" s="20"/>
      <c r="M13" s="1"/>
      <c r="N13" s="33"/>
      <c r="O13" s="33"/>
      <c r="P13" s="33"/>
      <c r="Q13" s="33"/>
      <c r="R13" s="33"/>
      <c r="S13" s="33"/>
      <c r="T13" s="33"/>
      <c r="U13" s="33"/>
      <c r="V13" s="42">
        <v>1030</v>
      </c>
      <c r="W13" s="26">
        <v>1</v>
      </c>
      <c r="X13" s="26"/>
      <c r="Y13" s="26"/>
      <c r="Z13" s="26">
        <v>1</v>
      </c>
      <c r="AA13" s="26"/>
      <c r="AB13" s="26"/>
      <c r="AC13" s="26"/>
      <c r="AD13" s="20"/>
      <c r="AN13" s="42"/>
      <c r="AO13" s="26"/>
      <c r="AP13" s="26"/>
      <c r="AQ13" s="26"/>
      <c r="AR13" s="26"/>
      <c r="AS13" s="26"/>
      <c r="AT13" s="26"/>
      <c r="AU13" s="26"/>
      <c r="AV13" s="20"/>
      <c r="AW13" s="1"/>
      <c r="AX13" s="33"/>
      <c r="AY13" s="33"/>
      <c r="AZ13" s="33"/>
      <c r="BA13" s="33"/>
      <c r="BB13" s="33"/>
      <c r="BC13" s="33"/>
      <c r="BD13" s="33"/>
      <c r="BE13" s="20"/>
    </row>
    <row r="14" spans="1:57" x14ac:dyDescent="0.25">
      <c r="A14" s="1">
        <v>1031</v>
      </c>
      <c r="B14" s="33"/>
      <c r="C14" s="33">
        <v>1</v>
      </c>
      <c r="D14" s="33"/>
      <c r="E14" s="33"/>
      <c r="F14" s="33"/>
      <c r="G14" s="31"/>
      <c r="H14" s="26">
        <v>1</v>
      </c>
      <c r="I14" s="26"/>
      <c r="J14" s="26"/>
      <c r="K14" s="26"/>
      <c r="L14" s="20"/>
      <c r="M14" s="1"/>
      <c r="N14" s="33"/>
      <c r="O14" s="33"/>
      <c r="P14" s="33"/>
      <c r="Q14" s="33"/>
      <c r="R14" s="33"/>
      <c r="S14" s="33"/>
      <c r="T14" s="33"/>
      <c r="U14" s="33"/>
      <c r="V14" s="42">
        <v>1031</v>
      </c>
      <c r="W14" s="26">
        <v>1</v>
      </c>
      <c r="X14" s="26"/>
      <c r="Y14" s="26">
        <v>1</v>
      </c>
      <c r="Z14" s="26"/>
      <c r="AA14" s="26"/>
      <c r="AB14" s="26"/>
      <c r="AC14" s="26"/>
      <c r="AD14" s="20"/>
      <c r="AN14" s="42"/>
      <c r="AO14" s="26"/>
      <c r="AP14" s="26"/>
      <c r="AQ14" s="26"/>
      <c r="AR14" s="26"/>
      <c r="AS14" s="26"/>
      <c r="AT14" s="26"/>
      <c r="AU14" s="26"/>
      <c r="AV14" s="20"/>
      <c r="AW14" s="1"/>
      <c r="AX14" s="33"/>
      <c r="AY14" s="33"/>
      <c r="AZ14" s="33"/>
      <c r="BA14" s="33"/>
      <c r="BB14" s="33"/>
      <c r="BC14" s="33"/>
      <c r="BD14" s="33"/>
      <c r="BE14" s="20"/>
    </row>
    <row r="15" spans="1:57" x14ac:dyDescent="0.25">
      <c r="A15" s="1">
        <v>1032</v>
      </c>
      <c r="B15" s="33"/>
      <c r="C15" s="33"/>
      <c r="D15" s="33"/>
      <c r="E15" s="33"/>
      <c r="F15" s="33">
        <v>1</v>
      </c>
      <c r="G15" s="31"/>
      <c r="H15" s="26">
        <v>1</v>
      </c>
      <c r="I15" s="26"/>
      <c r="J15" s="26"/>
      <c r="K15" s="26"/>
      <c r="L15" s="20"/>
      <c r="M15" s="1"/>
      <c r="N15" s="33"/>
      <c r="O15" s="33"/>
      <c r="P15" s="33"/>
      <c r="Q15" s="33"/>
      <c r="R15" s="33"/>
      <c r="S15" s="33"/>
      <c r="T15" s="33"/>
      <c r="U15" s="33"/>
      <c r="V15" s="42"/>
      <c r="W15" s="26"/>
      <c r="X15" s="26"/>
      <c r="Y15" s="26"/>
      <c r="Z15" s="26"/>
      <c r="AA15" s="26"/>
      <c r="AB15" s="26"/>
      <c r="AC15" s="26"/>
      <c r="AD15" s="20"/>
      <c r="AN15" s="42"/>
      <c r="AO15" s="26"/>
      <c r="AP15" s="26"/>
      <c r="AQ15" s="26"/>
      <c r="AR15" s="26"/>
      <c r="AS15" s="26"/>
      <c r="AT15" s="26"/>
      <c r="AU15" s="26"/>
      <c r="AV15" s="20"/>
      <c r="AW15" s="1" t="s">
        <v>540</v>
      </c>
      <c r="AX15" s="33">
        <v>1</v>
      </c>
      <c r="AY15" s="33"/>
      <c r="AZ15" s="33">
        <v>1</v>
      </c>
      <c r="BA15" s="33"/>
      <c r="BB15" s="33"/>
      <c r="BC15" s="33"/>
      <c r="BD15" s="33"/>
      <c r="BE15" s="20"/>
    </row>
    <row r="16" spans="1:57" x14ac:dyDescent="0.25">
      <c r="A16" s="1">
        <v>1033</v>
      </c>
      <c r="B16" s="33"/>
      <c r="C16" s="33">
        <v>1</v>
      </c>
      <c r="D16" s="33"/>
      <c r="E16" s="33"/>
      <c r="F16" s="33"/>
      <c r="G16" s="31"/>
      <c r="H16" s="26">
        <v>1</v>
      </c>
      <c r="I16" s="26"/>
      <c r="J16" s="26"/>
      <c r="K16" s="26"/>
      <c r="L16" s="20"/>
      <c r="M16" s="1"/>
      <c r="N16" s="33"/>
      <c r="O16" s="33"/>
      <c r="P16" s="33"/>
      <c r="Q16" s="33"/>
      <c r="R16" s="33"/>
      <c r="S16" s="33"/>
      <c r="T16" s="33"/>
      <c r="U16" s="33"/>
      <c r="V16" s="42">
        <v>1033</v>
      </c>
      <c r="W16" s="26">
        <v>1</v>
      </c>
      <c r="X16" s="26"/>
      <c r="Y16" s="26">
        <v>1</v>
      </c>
      <c r="Z16" s="26"/>
      <c r="AA16" s="26"/>
      <c r="AB16" s="26"/>
      <c r="AC16" s="26"/>
      <c r="AD16" s="20"/>
      <c r="AN16" s="42"/>
      <c r="AO16" s="26"/>
      <c r="AP16" s="26"/>
      <c r="AQ16" s="26"/>
      <c r="AR16" s="26"/>
      <c r="AS16" s="26"/>
      <c r="AT16" s="26"/>
      <c r="AU16" s="26"/>
      <c r="AV16" s="20"/>
      <c r="AW16" s="1"/>
      <c r="AX16" s="33"/>
      <c r="AY16" s="33"/>
      <c r="AZ16" s="33"/>
      <c r="BA16" s="33"/>
      <c r="BB16" s="33"/>
      <c r="BC16" s="33"/>
      <c r="BD16" s="33"/>
      <c r="BE16" s="20"/>
    </row>
    <row r="17" spans="1:57" x14ac:dyDescent="0.25">
      <c r="A17" s="1">
        <v>1034</v>
      </c>
      <c r="B17" s="33"/>
      <c r="C17" s="33">
        <v>1</v>
      </c>
      <c r="D17" s="33"/>
      <c r="E17" s="33"/>
      <c r="F17" s="33"/>
      <c r="G17" s="31"/>
      <c r="H17" s="26">
        <v>1</v>
      </c>
      <c r="I17" s="26"/>
      <c r="J17" s="26"/>
      <c r="K17" s="26"/>
      <c r="L17" s="20"/>
      <c r="M17" s="1"/>
      <c r="N17" s="33"/>
      <c r="O17" s="33"/>
      <c r="P17" s="33"/>
      <c r="Q17" s="33"/>
      <c r="R17" s="33"/>
      <c r="S17" s="33"/>
      <c r="T17" s="33"/>
      <c r="U17" s="33"/>
      <c r="V17" s="42">
        <v>1034</v>
      </c>
      <c r="W17" s="26">
        <v>1</v>
      </c>
      <c r="X17" s="26"/>
      <c r="Y17" s="26">
        <v>1</v>
      </c>
      <c r="Z17" s="26"/>
      <c r="AA17" s="26"/>
      <c r="AB17" s="26"/>
      <c r="AC17" s="26"/>
      <c r="AD17" s="20"/>
      <c r="AN17" s="42"/>
      <c r="AO17" s="26"/>
      <c r="AP17" s="26"/>
      <c r="AQ17" s="26"/>
      <c r="AR17" s="26"/>
      <c r="AS17" s="26"/>
      <c r="AT17" s="26"/>
      <c r="AU17" s="26"/>
      <c r="AV17" s="20"/>
      <c r="AW17" s="1"/>
      <c r="AX17" s="33"/>
      <c r="AY17" s="33"/>
      <c r="AZ17" s="33"/>
      <c r="BA17" s="33"/>
      <c r="BB17" s="33"/>
      <c r="BC17" s="33"/>
      <c r="BD17" s="33"/>
      <c r="BE17" s="20"/>
    </row>
    <row r="18" spans="1:57" x14ac:dyDescent="0.25">
      <c r="A18" s="1">
        <v>1035</v>
      </c>
      <c r="B18" s="33">
        <v>1</v>
      </c>
      <c r="C18" s="33">
        <v>1</v>
      </c>
      <c r="D18" s="33"/>
      <c r="E18" s="33"/>
      <c r="F18" s="33"/>
      <c r="G18" s="31"/>
      <c r="H18" s="26">
        <v>2</v>
      </c>
      <c r="I18" s="26"/>
      <c r="J18" s="26"/>
      <c r="K18" s="26"/>
      <c r="L18" s="20"/>
      <c r="M18" s="1">
        <v>1035</v>
      </c>
      <c r="N18" s="33">
        <v>1</v>
      </c>
      <c r="O18" s="33"/>
      <c r="P18" s="33">
        <v>1</v>
      </c>
      <c r="Q18" s="33"/>
      <c r="R18" s="33"/>
      <c r="S18" s="33"/>
      <c r="T18" s="33"/>
      <c r="U18" s="33"/>
      <c r="V18" s="42" t="s">
        <v>542</v>
      </c>
      <c r="W18" s="26">
        <v>1</v>
      </c>
      <c r="X18" s="26"/>
      <c r="Y18" s="26">
        <v>1</v>
      </c>
      <c r="Z18" s="26"/>
      <c r="AA18" s="26"/>
      <c r="AB18" s="26"/>
      <c r="AC18" s="26"/>
      <c r="AD18" s="20"/>
      <c r="AN18" s="42"/>
      <c r="AO18" s="26"/>
      <c r="AP18" s="26"/>
      <c r="AQ18" s="26"/>
      <c r="AR18" s="26"/>
      <c r="AS18" s="26"/>
      <c r="AT18" s="26"/>
      <c r="AU18" s="26"/>
      <c r="AV18" s="20"/>
      <c r="AW18" s="1"/>
      <c r="AX18" s="33"/>
      <c r="AY18" s="33"/>
      <c r="AZ18" s="33"/>
      <c r="BA18" s="33"/>
      <c r="BB18" s="33"/>
      <c r="BC18" s="33"/>
      <c r="BD18" s="33"/>
      <c r="BE18" s="20"/>
    </row>
    <row r="19" spans="1:57" x14ac:dyDescent="0.25">
      <c r="A19" s="1">
        <v>1036</v>
      </c>
      <c r="B19" s="33"/>
      <c r="C19" s="33">
        <v>1</v>
      </c>
      <c r="D19" s="33"/>
      <c r="E19" s="33"/>
      <c r="F19" s="33"/>
      <c r="G19" s="31"/>
      <c r="H19" s="26">
        <v>1</v>
      </c>
      <c r="I19" s="26"/>
      <c r="J19" s="26"/>
      <c r="K19" s="26"/>
      <c r="L19" s="20"/>
      <c r="M19" s="1"/>
      <c r="N19" s="33"/>
      <c r="O19" s="33"/>
      <c r="P19" s="33"/>
      <c r="Q19" s="33"/>
      <c r="R19" s="33"/>
      <c r="S19" s="33"/>
      <c r="T19" s="33"/>
      <c r="U19" s="33"/>
      <c r="V19" s="42">
        <v>1036</v>
      </c>
      <c r="W19" s="26">
        <v>1</v>
      </c>
      <c r="X19" s="26"/>
      <c r="Y19" s="26">
        <v>1</v>
      </c>
      <c r="Z19" s="26"/>
      <c r="AA19" s="26"/>
      <c r="AB19" s="26"/>
      <c r="AC19" s="26"/>
      <c r="AD19" s="20"/>
      <c r="AN19" s="42"/>
      <c r="AO19" s="26"/>
      <c r="AP19" s="26"/>
      <c r="AQ19" s="26"/>
      <c r="AR19" s="26"/>
      <c r="AS19" s="26"/>
      <c r="AT19" s="26"/>
      <c r="AU19" s="26"/>
      <c r="AV19" s="20"/>
      <c r="AW19" s="1"/>
      <c r="AX19" s="33"/>
      <c r="AY19" s="33"/>
      <c r="AZ19" s="33"/>
      <c r="BA19" s="33"/>
      <c r="BB19" s="33"/>
      <c r="BC19" s="33"/>
      <c r="BD19" s="33"/>
      <c r="BE19" s="20"/>
    </row>
    <row r="20" spans="1:57" x14ac:dyDescent="0.25">
      <c r="A20" s="1">
        <v>1037</v>
      </c>
      <c r="B20" s="33"/>
      <c r="C20" s="33">
        <v>1</v>
      </c>
      <c r="D20" s="33"/>
      <c r="E20" s="33"/>
      <c r="F20" s="33"/>
      <c r="G20" s="31"/>
      <c r="H20" s="26">
        <v>1</v>
      </c>
      <c r="I20" s="26"/>
      <c r="J20" s="26"/>
      <c r="K20" s="26"/>
      <c r="L20" s="20"/>
      <c r="M20" s="1"/>
      <c r="N20" s="33"/>
      <c r="O20" s="33"/>
      <c r="P20" s="33"/>
      <c r="Q20" s="33"/>
      <c r="R20" s="33"/>
      <c r="S20" s="33"/>
      <c r="T20" s="33"/>
      <c r="U20" s="33"/>
      <c r="V20" s="42">
        <v>1037</v>
      </c>
      <c r="W20" s="26">
        <v>1</v>
      </c>
      <c r="X20" s="26"/>
      <c r="Y20" s="26">
        <v>1</v>
      </c>
      <c r="Z20" s="26"/>
      <c r="AA20" s="26"/>
      <c r="AB20" s="26"/>
      <c r="AC20" s="26"/>
      <c r="AD20" s="20"/>
      <c r="AN20" s="42"/>
      <c r="AO20" s="26"/>
      <c r="AP20" s="26"/>
      <c r="AQ20" s="26"/>
      <c r="AR20" s="26"/>
      <c r="AS20" s="26"/>
      <c r="AT20" s="26"/>
      <c r="AU20" s="26"/>
      <c r="AV20" s="20"/>
      <c r="AW20" s="1"/>
      <c r="AX20" s="33"/>
      <c r="AY20" s="33"/>
      <c r="AZ20" s="33"/>
      <c r="BA20" s="33"/>
      <c r="BB20" s="33"/>
      <c r="BC20" s="33"/>
      <c r="BD20" s="33"/>
      <c r="BE20" s="20"/>
    </row>
    <row r="21" spans="1:57" x14ac:dyDescent="0.25">
      <c r="A21" s="1">
        <v>1038</v>
      </c>
      <c r="B21" s="33"/>
      <c r="C21" s="33">
        <v>1</v>
      </c>
      <c r="D21" s="33"/>
      <c r="E21" s="33"/>
      <c r="F21" s="33"/>
      <c r="G21" s="31"/>
      <c r="H21" s="26">
        <v>1</v>
      </c>
      <c r="I21" s="26"/>
      <c r="J21" s="26"/>
      <c r="K21" s="26"/>
      <c r="L21" s="20"/>
      <c r="M21" s="1"/>
      <c r="N21" s="33"/>
      <c r="O21" s="33"/>
      <c r="P21" s="33"/>
      <c r="Q21" s="33"/>
      <c r="R21" s="33"/>
      <c r="S21" s="33"/>
      <c r="T21" s="33"/>
      <c r="U21" s="33"/>
      <c r="V21" s="42">
        <v>1038</v>
      </c>
      <c r="W21" s="26">
        <v>1</v>
      </c>
      <c r="X21" s="26"/>
      <c r="Y21" s="26">
        <v>1</v>
      </c>
      <c r="Z21" s="26"/>
      <c r="AA21" s="26"/>
      <c r="AB21" s="26"/>
      <c r="AC21" s="26"/>
      <c r="AD21" s="20"/>
      <c r="AN21" s="42"/>
      <c r="AO21" s="26"/>
      <c r="AP21" s="26"/>
      <c r="AQ21" s="26"/>
      <c r="AR21" s="26"/>
      <c r="AS21" s="26"/>
      <c r="AT21" s="26"/>
      <c r="AU21" s="26"/>
      <c r="AV21" s="20"/>
      <c r="AW21" s="1"/>
      <c r="AX21" s="33"/>
      <c r="AY21" s="33"/>
      <c r="AZ21" s="33"/>
      <c r="BA21" s="33"/>
      <c r="BB21" s="33"/>
      <c r="BC21" s="33"/>
      <c r="BD21" s="33"/>
      <c r="BE21" s="20"/>
    </row>
    <row r="22" spans="1:57" x14ac:dyDescent="0.25">
      <c r="A22" s="1">
        <v>1039</v>
      </c>
      <c r="B22" s="33"/>
      <c r="C22" s="33">
        <v>1</v>
      </c>
      <c r="D22" s="33"/>
      <c r="E22" s="33"/>
      <c r="F22" s="33"/>
      <c r="G22" s="31"/>
      <c r="H22" s="26">
        <v>1</v>
      </c>
      <c r="I22" s="26"/>
      <c r="J22" s="26"/>
      <c r="K22" s="26"/>
      <c r="L22" s="20"/>
      <c r="M22" s="1"/>
      <c r="N22" s="33"/>
      <c r="O22" s="33"/>
      <c r="P22" s="33"/>
      <c r="Q22" s="33"/>
      <c r="R22" s="33"/>
      <c r="S22" s="33"/>
      <c r="T22" s="33"/>
      <c r="U22" s="33"/>
      <c r="V22" s="42">
        <v>1039</v>
      </c>
      <c r="W22" s="26">
        <v>1</v>
      </c>
      <c r="X22" s="26"/>
      <c r="Y22" s="26">
        <v>1</v>
      </c>
      <c r="Z22" s="26"/>
      <c r="AA22" s="26"/>
      <c r="AB22" s="26"/>
      <c r="AC22" s="26"/>
      <c r="AD22" s="20"/>
      <c r="AN22" s="42"/>
      <c r="AO22" s="26"/>
      <c r="AP22" s="26"/>
      <c r="AQ22" s="26"/>
      <c r="AR22" s="26"/>
      <c r="AS22" s="26"/>
      <c r="AT22" s="26"/>
      <c r="AU22" s="26"/>
      <c r="AV22" s="20"/>
      <c r="AW22" s="1"/>
      <c r="AX22" s="33"/>
      <c r="AY22" s="33"/>
      <c r="AZ22" s="33"/>
      <c r="BA22" s="33"/>
      <c r="BB22" s="33"/>
      <c r="BC22" s="33"/>
      <c r="BD22" s="33"/>
      <c r="BE22" s="20"/>
    </row>
    <row r="23" spans="1:57" x14ac:dyDescent="0.25">
      <c r="A23" s="1">
        <v>1040</v>
      </c>
      <c r="B23" s="33"/>
      <c r="C23" s="33">
        <v>1</v>
      </c>
      <c r="D23" s="33"/>
      <c r="E23" s="33"/>
      <c r="F23" s="33"/>
      <c r="G23" s="31"/>
      <c r="H23" s="26">
        <v>1</v>
      </c>
      <c r="I23" s="26"/>
      <c r="J23" s="26"/>
      <c r="K23" s="26"/>
      <c r="L23" s="20"/>
      <c r="M23" s="1"/>
      <c r="N23" s="33"/>
      <c r="O23" s="33"/>
      <c r="P23" s="33"/>
      <c r="Q23" s="33"/>
      <c r="R23" s="33"/>
      <c r="S23" s="33"/>
      <c r="T23" s="33"/>
      <c r="U23" s="33"/>
      <c r="V23" s="42">
        <v>1040</v>
      </c>
      <c r="W23" s="26">
        <v>1</v>
      </c>
      <c r="X23" s="26"/>
      <c r="Y23" s="26">
        <v>1</v>
      </c>
      <c r="Z23" s="26"/>
      <c r="AA23" s="26"/>
      <c r="AB23" s="26"/>
      <c r="AC23" s="26"/>
      <c r="AD23" s="20"/>
      <c r="AN23" s="42"/>
      <c r="AO23" s="26"/>
      <c r="AP23" s="26"/>
      <c r="AQ23" s="26"/>
      <c r="AR23" s="26"/>
      <c r="AS23" s="26"/>
      <c r="AT23" s="26"/>
      <c r="AU23" s="26"/>
      <c r="AV23" s="20"/>
      <c r="AW23" s="1"/>
      <c r="AX23" s="33"/>
      <c r="AY23" s="33"/>
      <c r="AZ23" s="33"/>
      <c r="BA23" s="33"/>
      <c r="BB23" s="33"/>
      <c r="BC23" s="33"/>
      <c r="BD23" s="33"/>
      <c r="BE23" s="20"/>
    </row>
    <row r="24" spans="1:57" x14ac:dyDescent="0.25">
      <c r="A24" s="1">
        <v>1041</v>
      </c>
      <c r="B24" s="33"/>
      <c r="C24" s="33">
        <v>1</v>
      </c>
      <c r="D24" s="33"/>
      <c r="E24" s="33"/>
      <c r="F24" s="33"/>
      <c r="G24" s="31"/>
      <c r="H24" s="26">
        <v>1</v>
      </c>
      <c r="I24" s="26"/>
      <c r="J24" s="26"/>
      <c r="K24" s="26"/>
      <c r="L24" s="20"/>
      <c r="M24" s="1"/>
      <c r="N24" s="33"/>
      <c r="O24" s="33"/>
      <c r="P24" s="33"/>
      <c r="Q24" s="33"/>
      <c r="R24" s="33"/>
      <c r="S24" s="33"/>
      <c r="T24" s="33"/>
      <c r="U24" s="33"/>
      <c r="V24" s="42">
        <v>1041</v>
      </c>
      <c r="W24" s="26">
        <v>1</v>
      </c>
      <c r="X24" s="26"/>
      <c r="Y24" s="26">
        <v>1</v>
      </c>
      <c r="Z24" s="26"/>
      <c r="AA24" s="26"/>
      <c r="AB24" s="26"/>
      <c r="AC24" s="26"/>
      <c r="AD24" s="20"/>
      <c r="AN24" s="42"/>
      <c r="AO24" s="26"/>
      <c r="AP24" s="26"/>
      <c r="AQ24" s="26"/>
      <c r="AR24" s="26"/>
      <c r="AS24" s="26"/>
      <c r="AT24" s="26"/>
      <c r="AU24" s="26"/>
      <c r="AV24" s="20"/>
      <c r="AW24" s="1"/>
      <c r="AX24" s="33"/>
      <c r="AY24" s="33"/>
      <c r="AZ24" s="33"/>
      <c r="BA24" s="33"/>
      <c r="BB24" s="33"/>
      <c r="BC24" s="33"/>
      <c r="BD24" s="33"/>
      <c r="BE24" s="20"/>
    </row>
    <row r="25" spans="1:57" x14ac:dyDescent="0.25">
      <c r="A25" s="1">
        <v>1042</v>
      </c>
      <c r="B25" s="33"/>
      <c r="C25" s="33"/>
      <c r="D25" s="33"/>
      <c r="E25" s="33"/>
      <c r="F25" s="33">
        <v>1</v>
      </c>
      <c r="G25" s="31"/>
      <c r="H25" s="26"/>
      <c r="I25" s="26"/>
      <c r="J25" s="26">
        <v>1</v>
      </c>
      <c r="K25" s="26"/>
      <c r="L25" s="20"/>
      <c r="M25" s="1"/>
      <c r="N25" s="33"/>
      <c r="O25" s="33"/>
      <c r="P25" s="33"/>
      <c r="Q25" s="33"/>
      <c r="R25" s="33"/>
      <c r="S25" s="33"/>
      <c r="T25" s="33"/>
      <c r="U25" s="33"/>
      <c r="V25" s="42"/>
      <c r="W25" s="26"/>
      <c r="X25" s="26"/>
      <c r="Y25" s="26"/>
      <c r="Z25" s="26"/>
      <c r="AA25" s="26"/>
      <c r="AB25" s="26"/>
      <c r="AC25" s="26"/>
      <c r="AD25" s="20"/>
      <c r="AN25" s="42"/>
      <c r="AO25" s="26"/>
      <c r="AP25" s="26"/>
      <c r="AQ25" s="26"/>
      <c r="AR25" s="26"/>
      <c r="AS25" s="26"/>
      <c r="AT25" s="26"/>
      <c r="AU25" s="26"/>
      <c r="AV25" s="20"/>
      <c r="AW25" s="1" t="s">
        <v>543</v>
      </c>
      <c r="AX25" s="33">
        <v>1</v>
      </c>
      <c r="AY25" s="33"/>
      <c r="AZ25" s="33"/>
      <c r="BA25" s="33"/>
      <c r="BB25" s="33">
        <v>1</v>
      </c>
      <c r="BC25" s="33"/>
      <c r="BD25" s="33"/>
      <c r="BE25" s="20"/>
    </row>
    <row r="26" spans="1:57" x14ac:dyDescent="0.25">
      <c r="A26" s="1">
        <v>1043</v>
      </c>
      <c r="B26" s="33"/>
      <c r="C26" s="33">
        <v>1</v>
      </c>
      <c r="D26" s="33"/>
      <c r="E26" s="33"/>
      <c r="F26" s="33"/>
      <c r="G26" s="31"/>
      <c r="H26" s="26"/>
      <c r="I26" s="26">
        <v>1</v>
      </c>
      <c r="J26" s="26"/>
      <c r="K26" s="26"/>
      <c r="L26" s="20"/>
      <c r="M26" s="1"/>
      <c r="N26" s="33"/>
      <c r="O26" s="33"/>
      <c r="P26" s="33"/>
      <c r="Q26" s="33"/>
      <c r="R26" s="33"/>
      <c r="S26" s="33"/>
      <c r="T26" s="33"/>
      <c r="U26" s="33"/>
      <c r="V26" s="42" t="s">
        <v>544</v>
      </c>
      <c r="W26" s="26">
        <v>1</v>
      </c>
      <c r="X26" s="26"/>
      <c r="Y26" s="26"/>
      <c r="Z26" s="26">
        <v>1</v>
      </c>
      <c r="AA26" s="26"/>
      <c r="AB26" s="26"/>
      <c r="AC26" s="26"/>
      <c r="AD26" s="20"/>
      <c r="AN26" s="42"/>
      <c r="AO26" s="26"/>
      <c r="AP26" s="26"/>
      <c r="AQ26" s="26"/>
      <c r="AR26" s="26"/>
      <c r="AS26" s="26"/>
      <c r="AT26" s="26"/>
      <c r="AU26" s="26"/>
      <c r="AV26" s="20"/>
      <c r="AW26" s="1"/>
      <c r="AX26" s="33"/>
      <c r="AY26" s="33"/>
      <c r="AZ26" s="33"/>
      <c r="BA26" s="33"/>
      <c r="BB26" s="33"/>
      <c r="BC26" s="33"/>
      <c r="BD26" s="33"/>
      <c r="BE26" s="20"/>
    </row>
    <row r="27" spans="1:57" x14ac:dyDescent="0.25">
      <c r="A27" s="8" t="s">
        <v>4</v>
      </c>
      <c r="B27" s="33">
        <f t="shared" ref="B27:L27" si="0">SUM(B4:B26)</f>
        <v>1</v>
      </c>
      <c r="C27" s="33">
        <f t="shared" si="0"/>
        <v>20</v>
      </c>
      <c r="D27" s="33">
        <f t="shared" si="0"/>
        <v>0</v>
      </c>
      <c r="E27" s="33">
        <f t="shared" si="0"/>
        <v>2</v>
      </c>
      <c r="F27" s="33">
        <f t="shared" si="0"/>
        <v>3</v>
      </c>
      <c r="G27" s="31">
        <f t="shared" si="0"/>
        <v>1</v>
      </c>
      <c r="H27" s="26">
        <f t="shared" si="0"/>
        <v>17</v>
      </c>
      <c r="I27" s="26">
        <f t="shared" si="0"/>
        <v>2</v>
      </c>
      <c r="J27" s="26">
        <f t="shared" si="0"/>
        <v>3</v>
      </c>
      <c r="K27" s="26">
        <f t="shared" si="0"/>
        <v>3</v>
      </c>
      <c r="L27" s="20">
        <f t="shared" si="0"/>
        <v>0</v>
      </c>
      <c r="N27" s="33">
        <f t="shared" ref="N27:T27" si="1">SUM(N4:N26)</f>
        <v>1</v>
      </c>
      <c r="O27" s="33">
        <f t="shared" si="1"/>
        <v>0</v>
      </c>
      <c r="P27" s="33">
        <f t="shared" si="1"/>
        <v>1</v>
      </c>
      <c r="Q27" s="33">
        <f t="shared" si="1"/>
        <v>0</v>
      </c>
      <c r="R27" s="33">
        <f t="shared" si="1"/>
        <v>0</v>
      </c>
      <c r="S27" s="33">
        <f t="shared" si="1"/>
        <v>0</v>
      </c>
      <c r="T27" s="33">
        <f t="shared" si="1"/>
        <v>0</v>
      </c>
      <c r="U27" s="20">
        <f>IF(SUM(O27:T27)=N27,N27,"Error")</f>
        <v>1</v>
      </c>
      <c r="V27" s="28"/>
      <c r="W27" s="26">
        <f>SUM(W4:W26)</f>
        <v>20</v>
      </c>
      <c r="X27" s="26">
        <f t="shared" ref="X27:AC27" si="2">SUM(X4:X26)</f>
        <v>0</v>
      </c>
      <c r="Y27" s="26">
        <f t="shared" si="2"/>
        <v>15</v>
      </c>
      <c r="Z27" s="26">
        <f t="shared" si="2"/>
        <v>2</v>
      </c>
      <c r="AA27" s="26">
        <f t="shared" si="2"/>
        <v>0</v>
      </c>
      <c r="AB27" s="26">
        <f t="shared" si="2"/>
        <v>3</v>
      </c>
      <c r="AC27" s="26">
        <f t="shared" si="2"/>
        <v>0</v>
      </c>
      <c r="AD27" s="20">
        <f>IF(SUM(X27:AC27)=W27,W27,"Error")</f>
        <v>20</v>
      </c>
      <c r="AF27">
        <f>SUM(AE4:AE26)</f>
        <v>0</v>
      </c>
      <c r="AG27" s="29">
        <f t="shared" ref="AG27:AL27" si="3">SUM(AG4:AG26)</f>
        <v>0</v>
      </c>
      <c r="AH27" s="29">
        <f t="shared" si="3"/>
        <v>0</v>
      </c>
      <c r="AI27" s="29">
        <f t="shared" si="3"/>
        <v>0</v>
      </c>
      <c r="AJ27" s="29">
        <f t="shared" si="3"/>
        <v>0</v>
      </c>
      <c r="AK27" s="29">
        <f t="shared" si="3"/>
        <v>0</v>
      </c>
      <c r="AL27" s="29">
        <f t="shared" si="3"/>
        <v>0</v>
      </c>
      <c r="AM27" s="26">
        <f>IF(SUM(AG27:AL27)=AF27,AF27,"Error")</f>
        <v>0</v>
      </c>
      <c r="AN27" s="28"/>
      <c r="AO27" s="26">
        <f t="shared" ref="AO27:AU27" si="4">SUM(AO4:AO26)</f>
        <v>2</v>
      </c>
      <c r="AP27" s="26">
        <f t="shared" si="4"/>
        <v>1</v>
      </c>
      <c r="AQ27" s="26">
        <f t="shared" si="4"/>
        <v>0</v>
      </c>
      <c r="AR27" s="26">
        <f t="shared" si="4"/>
        <v>0</v>
      </c>
      <c r="AS27" s="26">
        <f t="shared" si="4"/>
        <v>1</v>
      </c>
      <c r="AT27" s="26">
        <f t="shared" si="4"/>
        <v>0</v>
      </c>
      <c r="AU27" s="26">
        <f t="shared" si="4"/>
        <v>0</v>
      </c>
      <c r="AV27" s="20">
        <f>IF(SUM(AP27:AU27)=AO27,AO27,"Error")</f>
        <v>2</v>
      </c>
      <c r="AX27" s="26">
        <f t="shared" ref="AX27:BD27" si="5">SUM(AX4:AX26)</f>
        <v>3</v>
      </c>
      <c r="AY27" s="26">
        <f t="shared" si="5"/>
        <v>0</v>
      </c>
      <c r="AZ27" s="26">
        <f t="shared" si="5"/>
        <v>1</v>
      </c>
      <c r="BA27" s="26">
        <f t="shared" si="5"/>
        <v>0</v>
      </c>
      <c r="BB27" s="26">
        <f t="shared" si="5"/>
        <v>2</v>
      </c>
      <c r="BC27" s="26">
        <f t="shared" si="5"/>
        <v>0</v>
      </c>
      <c r="BD27" s="26">
        <f t="shared" si="5"/>
        <v>0</v>
      </c>
      <c r="BE27" s="20">
        <f>IF(SUM(AY27:BD27)=AX27,AX27,"Error")</f>
        <v>3</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D6984F93-1A5C-46F2-8AD9-387A96E7A5B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E29"/>
  <sheetViews>
    <sheetView workbookViewId="0">
      <selection activeCell="A29" sqref="A29"/>
    </sheetView>
  </sheetViews>
  <sheetFormatPr defaultRowHeight="15" x14ac:dyDescent="0.25"/>
  <cols>
    <col min="1" max="1" width="12.140625" customWidth="1"/>
    <col min="2" max="2" width="7.140625" customWidth="1"/>
    <col min="3" max="3" width="8.140625" customWidth="1"/>
    <col min="4" max="4" width="8.42578125" customWidth="1"/>
    <col min="5" max="5" width="9.5703125" customWidth="1"/>
    <col min="6" max="6" width="7.140625" customWidth="1"/>
    <col min="7" max="7" width="4.7109375" customWidth="1"/>
    <col min="8" max="8" width="5.85546875" customWidth="1"/>
    <col min="10" max="10" width="6.140625" customWidth="1"/>
    <col min="11" max="11" width="8.140625" customWidth="1"/>
    <col min="13" max="13" width="12.7109375" customWidth="1"/>
    <col min="14" max="14" width="7.140625" customWidth="1"/>
    <col min="15" max="15" width="5.5703125" customWidth="1"/>
    <col min="16" max="16" width="6.7109375" customWidth="1"/>
    <col min="17" max="17" width="7" customWidth="1"/>
    <col min="18" max="18" width="7.140625" customWidth="1"/>
    <col min="19" max="19" width="7.7109375" customWidth="1"/>
    <col min="20" max="20" width="8.5703125" customWidth="1"/>
    <col min="40" max="40" width="13.140625" customWidth="1"/>
    <col min="49" max="49" width="13.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1044</v>
      </c>
      <c r="B4" s="33"/>
      <c r="C4" s="33">
        <v>1</v>
      </c>
      <c r="D4" s="33"/>
      <c r="E4" s="33"/>
      <c r="F4" s="33"/>
      <c r="G4" s="30"/>
      <c r="H4" s="27">
        <v>1</v>
      </c>
      <c r="I4" s="27"/>
      <c r="J4" s="27"/>
      <c r="K4" s="27"/>
      <c r="L4" s="19"/>
      <c r="M4" s="1"/>
      <c r="N4" s="33"/>
      <c r="O4" s="33"/>
      <c r="P4" s="33"/>
      <c r="Q4" s="33"/>
      <c r="R4" s="33"/>
      <c r="S4" s="33"/>
      <c r="T4" s="33"/>
      <c r="U4" s="33"/>
      <c r="V4" s="45">
        <v>1044</v>
      </c>
      <c r="W4" s="27">
        <v>1</v>
      </c>
      <c r="X4" s="27"/>
      <c r="Y4" s="27">
        <v>1</v>
      </c>
      <c r="Z4" s="27"/>
      <c r="AA4" s="27"/>
      <c r="AB4" s="27"/>
      <c r="AC4" s="27"/>
      <c r="AD4" s="19"/>
      <c r="AN4" s="45"/>
      <c r="AO4" s="27"/>
      <c r="AP4" s="27"/>
      <c r="AQ4" s="27"/>
      <c r="AR4" s="27"/>
      <c r="AS4" s="27"/>
      <c r="AT4" s="27"/>
      <c r="AU4" s="27"/>
      <c r="AV4" s="19"/>
      <c r="AW4" s="1"/>
      <c r="AX4" s="33"/>
      <c r="AY4" s="33"/>
      <c r="AZ4" s="33"/>
      <c r="BA4" s="33"/>
      <c r="BB4" s="33"/>
      <c r="BC4" s="33"/>
      <c r="BD4" s="33"/>
      <c r="BE4" s="19"/>
    </row>
    <row r="5" spans="1:57" x14ac:dyDescent="0.25">
      <c r="A5" s="1">
        <v>1045</v>
      </c>
      <c r="B5" s="33"/>
      <c r="C5" s="33">
        <v>1</v>
      </c>
      <c r="D5" s="33"/>
      <c r="E5" s="33"/>
      <c r="F5" s="33"/>
      <c r="G5" s="31"/>
      <c r="H5" s="26">
        <v>1</v>
      </c>
      <c r="I5" s="26"/>
      <c r="J5" s="26"/>
      <c r="K5" s="26"/>
      <c r="L5" s="20"/>
      <c r="M5" s="1"/>
      <c r="N5" s="33"/>
      <c r="O5" s="33"/>
      <c r="P5" s="33"/>
      <c r="Q5" s="33"/>
      <c r="R5" s="33"/>
      <c r="S5" s="33"/>
      <c r="T5" s="33"/>
      <c r="U5" s="33"/>
      <c r="V5" s="42">
        <v>1045</v>
      </c>
      <c r="W5" s="26">
        <v>1</v>
      </c>
      <c r="X5" s="26"/>
      <c r="Y5" s="26">
        <v>1</v>
      </c>
      <c r="Z5" s="26"/>
      <c r="AA5" s="26"/>
      <c r="AB5" s="26"/>
      <c r="AC5" s="26"/>
      <c r="AD5" s="20"/>
      <c r="AN5" s="42"/>
      <c r="AO5" s="26"/>
      <c r="AP5" s="26"/>
      <c r="AQ5" s="26"/>
      <c r="AR5" s="26"/>
      <c r="AS5" s="26"/>
      <c r="AT5" s="26"/>
      <c r="AU5" s="26"/>
      <c r="AV5" s="20"/>
      <c r="AW5" s="1"/>
      <c r="AX5" s="33"/>
      <c r="AY5" s="33"/>
      <c r="AZ5" s="33"/>
      <c r="BA5" s="33"/>
      <c r="BB5" s="33"/>
      <c r="BC5" s="33"/>
      <c r="BD5" s="33"/>
      <c r="BE5" s="20"/>
    </row>
    <row r="6" spans="1:57" x14ac:dyDescent="0.25">
      <c r="A6" s="1">
        <v>1046</v>
      </c>
      <c r="B6" s="33"/>
      <c r="C6" s="33">
        <v>1</v>
      </c>
      <c r="D6" s="33"/>
      <c r="E6" s="33"/>
      <c r="F6" s="33"/>
      <c r="G6" s="31"/>
      <c r="H6" s="26">
        <v>1</v>
      </c>
      <c r="I6" s="26"/>
      <c r="J6" s="26"/>
      <c r="K6" s="26"/>
      <c r="L6" s="20"/>
      <c r="M6" s="1"/>
      <c r="N6" s="33"/>
      <c r="O6" s="33"/>
      <c r="P6" s="33"/>
      <c r="Q6" s="33"/>
      <c r="R6" s="33"/>
      <c r="S6" s="33"/>
      <c r="T6" s="33"/>
      <c r="U6" s="33"/>
      <c r="V6" s="42">
        <v>1046</v>
      </c>
      <c r="W6" s="26">
        <v>1</v>
      </c>
      <c r="X6" s="26"/>
      <c r="Y6" s="26">
        <v>1</v>
      </c>
      <c r="Z6" s="26"/>
      <c r="AA6" s="26"/>
      <c r="AB6" s="26"/>
      <c r="AC6" s="26"/>
      <c r="AD6" s="20"/>
      <c r="AN6" s="42"/>
      <c r="AO6" s="26"/>
      <c r="AP6" s="26"/>
      <c r="AQ6" s="26"/>
      <c r="AR6" s="26"/>
      <c r="AS6" s="26"/>
      <c r="AT6" s="26"/>
      <c r="AU6" s="26"/>
      <c r="AV6" s="20"/>
      <c r="AW6" s="1"/>
      <c r="AX6" s="33"/>
      <c r="AY6" s="33"/>
      <c r="AZ6" s="33"/>
      <c r="BA6" s="33"/>
      <c r="BB6" s="33"/>
      <c r="BC6" s="33"/>
      <c r="BD6" s="33"/>
      <c r="BE6" s="20"/>
    </row>
    <row r="7" spans="1:57" x14ac:dyDescent="0.25">
      <c r="A7" s="1">
        <v>1047</v>
      </c>
      <c r="B7" s="33"/>
      <c r="C7" s="33"/>
      <c r="D7" s="33"/>
      <c r="E7" s="33">
        <v>1</v>
      </c>
      <c r="F7" s="33"/>
      <c r="G7" s="31">
        <v>1</v>
      </c>
      <c r="H7" s="26"/>
      <c r="I7" s="26"/>
      <c r="J7" s="26"/>
      <c r="K7" s="26"/>
      <c r="L7" s="20"/>
      <c r="M7" s="1"/>
      <c r="N7" s="33"/>
      <c r="O7" s="33"/>
      <c r="P7" s="33"/>
      <c r="Q7" s="33"/>
      <c r="R7" s="33"/>
      <c r="S7" s="33"/>
      <c r="T7" s="33"/>
      <c r="U7" s="33"/>
      <c r="V7" s="42"/>
      <c r="W7" s="26"/>
      <c r="X7" s="26"/>
      <c r="Y7" s="26"/>
      <c r="Z7" s="26"/>
      <c r="AA7" s="26"/>
      <c r="AB7" s="26"/>
      <c r="AC7" s="26"/>
      <c r="AD7" s="20"/>
      <c r="AN7" s="42">
        <v>1047</v>
      </c>
      <c r="AO7" s="26">
        <v>1</v>
      </c>
      <c r="AP7" s="26">
        <v>1</v>
      </c>
      <c r="AQ7" s="26"/>
      <c r="AR7" s="26"/>
      <c r="AS7" s="26"/>
      <c r="AT7" s="26"/>
      <c r="AU7" s="26"/>
      <c r="AV7" s="20"/>
      <c r="AW7" s="1"/>
      <c r="AX7" s="33"/>
      <c r="AY7" s="33"/>
      <c r="AZ7" s="33"/>
      <c r="BA7" s="33"/>
      <c r="BB7" s="33"/>
      <c r="BC7" s="33"/>
      <c r="BD7" s="33"/>
      <c r="BE7" s="20"/>
    </row>
    <row r="8" spans="1:57" x14ac:dyDescent="0.25">
      <c r="A8" s="1">
        <v>1048</v>
      </c>
      <c r="B8" s="33"/>
      <c r="C8" s="33">
        <v>1</v>
      </c>
      <c r="D8" s="33"/>
      <c r="E8" s="33"/>
      <c r="F8" s="33"/>
      <c r="G8" s="31"/>
      <c r="H8" s="26">
        <v>1</v>
      </c>
      <c r="I8" s="26"/>
      <c r="J8" s="26"/>
      <c r="K8" s="26"/>
      <c r="L8" s="20"/>
      <c r="M8" s="1"/>
      <c r="N8" s="33"/>
      <c r="O8" s="33"/>
      <c r="P8" s="33"/>
      <c r="Q8" s="33"/>
      <c r="R8" s="33"/>
      <c r="S8" s="33"/>
      <c r="T8" s="33"/>
      <c r="U8" s="33"/>
      <c r="V8" s="42">
        <v>1048</v>
      </c>
      <c r="W8" s="26">
        <v>1</v>
      </c>
      <c r="X8" s="26"/>
      <c r="Y8" s="26">
        <v>1</v>
      </c>
      <c r="Z8" s="26"/>
      <c r="AA8" s="26"/>
      <c r="AB8" s="26"/>
      <c r="AC8" s="26"/>
      <c r="AD8" s="20"/>
      <c r="AN8" s="42"/>
      <c r="AO8" s="26"/>
      <c r="AP8" s="26"/>
      <c r="AQ8" s="26"/>
      <c r="AR8" s="26"/>
      <c r="AS8" s="26"/>
      <c r="AT8" s="26"/>
      <c r="AU8" s="26"/>
      <c r="AV8" s="20"/>
      <c r="AW8" s="1"/>
      <c r="AX8" s="33"/>
      <c r="AY8" s="33"/>
      <c r="AZ8" s="33"/>
      <c r="BA8" s="33"/>
      <c r="BB8" s="33"/>
      <c r="BC8" s="33"/>
      <c r="BD8" s="33"/>
      <c r="BE8" s="20"/>
    </row>
    <row r="9" spans="1:57" x14ac:dyDescent="0.25">
      <c r="A9" s="1" t="s">
        <v>496</v>
      </c>
      <c r="B9" s="33"/>
      <c r="C9" s="33">
        <v>1</v>
      </c>
      <c r="D9" s="33"/>
      <c r="E9" s="33"/>
      <c r="F9" s="33"/>
      <c r="G9" s="31"/>
      <c r="H9" s="26">
        <v>1</v>
      </c>
      <c r="I9" s="26"/>
      <c r="J9" s="26"/>
      <c r="K9" s="26"/>
      <c r="L9" s="20"/>
      <c r="M9" s="1"/>
      <c r="N9" s="33"/>
      <c r="O9" s="33"/>
      <c r="P9" s="33"/>
      <c r="Q9" s="33"/>
      <c r="R9" s="33"/>
      <c r="S9" s="33"/>
      <c r="T9" s="33"/>
      <c r="U9" s="33"/>
      <c r="V9" s="42" t="s">
        <v>496</v>
      </c>
      <c r="W9" s="26">
        <v>1</v>
      </c>
      <c r="X9" s="26"/>
      <c r="Y9" s="26">
        <v>1</v>
      </c>
      <c r="Z9" s="26"/>
      <c r="AA9" s="26"/>
      <c r="AB9" s="26"/>
      <c r="AC9" s="26"/>
      <c r="AD9" s="20"/>
      <c r="AN9" s="42"/>
      <c r="AO9" s="26"/>
      <c r="AP9" s="26"/>
      <c r="AQ9" s="26"/>
      <c r="AR9" s="26"/>
      <c r="AS9" s="26"/>
      <c r="AT9" s="26"/>
      <c r="AU9" s="26"/>
      <c r="AV9" s="20"/>
      <c r="AW9" s="1"/>
      <c r="AX9" s="33"/>
      <c r="AY9" s="33"/>
      <c r="AZ9" s="33"/>
      <c r="BA9" s="33"/>
      <c r="BB9" s="33"/>
      <c r="BC9" s="33"/>
      <c r="BD9" s="33"/>
      <c r="BE9" s="20"/>
    </row>
    <row r="10" spans="1:57" x14ac:dyDescent="0.25">
      <c r="A10" s="1">
        <v>1050</v>
      </c>
      <c r="B10" s="33"/>
      <c r="C10" s="33"/>
      <c r="D10" s="33"/>
      <c r="E10" s="33"/>
      <c r="F10" s="33">
        <v>1</v>
      </c>
      <c r="G10" s="31"/>
      <c r="H10" s="26">
        <v>1</v>
      </c>
      <c r="I10" s="26"/>
      <c r="J10" s="26"/>
      <c r="K10" s="26"/>
      <c r="L10" s="20"/>
      <c r="M10" s="1"/>
      <c r="N10" s="33"/>
      <c r="O10" s="33"/>
      <c r="P10" s="33"/>
      <c r="Q10" s="33"/>
      <c r="R10" s="33"/>
      <c r="S10" s="33"/>
      <c r="T10" s="33"/>
      <c r="U10" s="33"/>
      <c r="V10" s="42"/>
      <c r="W10" s="26"/>
      <c r="X10" s="26"/>
      <c r="Y10" s="26"/>
      <c r="Z10" s="26"/>
      <c r="AA10" s="26"/>
      <c r="AB10" s="26"/>
      <c r="AC10" s="26"/>
      <c r="AD10" s="20"/>
      <c r="AN10" s="42"/>
      <c r="AO10" s="26"/>
      <c r="AP10" s="26"/>
      <c r="AQ10" s="26"/>
      <c r="AR10" s="26"/>
      <c r="AS10" s="26"/>
      <c r="AT10" s="26"/>
      <c r="AU10" s="26"/>
      <c r="AV10" s="20"/>
      <c r="AW10" s="1">
        <v>1050</v>
      </c>
      <c r="AX10" s="33">
        <v>1</v>
      </c>
      <c r="AY10" s="33"/>
      <c r="AZ10" s="33">
        <v>1</v>
      </c>
      <c r="BA10" s="33"/>
      <c r="BB10" s="33"/>
      <c r="BC10" s="33"/>
      <c r="BD10" s="33"/>
      <c r="BE10" s="20"/>
    </row>
    <row r="11" spans="1:57" x14ac:dyDescent="0.25">
      <c r="A11" s="1">
        <v>1051</v>
      </c>
      <c r="B11" s="33"/>
      <c r="C11" s="33">
        <v>1</v>
      </c>
      <c r="D11" s="33"/>
      <c r="E11" s="33"/>
      <c r="F11" s="33"/>
      <c r="G11" s="31"/>
      <c r="H11" s="26">
        <v>1</v>
      </c>
      <c r="I11" s="26"/>
      <c r="J11" s="26"/>
      <c r="K11" s="26"/>
      <c r="L11" s="20"/>
      <c r="M11" s="1"/>
      <c r="N11" s="33"/>
      <c r="O11" s="33"/>
      <c r="P11" s="33"/>
      <c r="Q11" s="33"/>
      <c r="R11" s="33"/>
      <c r="S11" s="33"/>
      <c r="T11" s="33"/>
      <c r="U11" s="33"/>
      <c r="V11" s="42">
        <v>1051</v>
      </c>
      <c r="W11" s="26">
        <v>1</v>
      </c>
      <c r="X11" s="26"/>
      <c r="Y11" s="26">
        <v>1</v>
      </c>
      <c r="Z11" s="26"/>
      <c r="AA11" s="26"/>
      <c r="AB11" s="26"/>
      <c r="AC11" s="26"/>
      <c r="AD11" s="20"/>
      <c r="AN11" s="42"/>
      <c r="AO11" s="26"/>
      <c r="AP11" s="26"/>
      <c r="AQ11" s="26"/>
      <c r="AR11" s="26"/>
      <c r="AS11" s="26"/>
      <c r="AT11" s="26"/>
      <c r="AU11" s="26"/>
      <c r="AV11" s="20"/>
      <c r="AW11" s="1"/>
      <c r="AX11" s="33"/>
      <c r="AY11" s="33"/>
      <c r="AZ11" s="33"/>
      <c r="BA11" s="33"/>
      <c r="BB11" s="33"/>
      <c r="BC11" s="33"/>
      <c r="BD11" s="33"/>
      <c r="BE11" s="20"/>
    </row>
    <row r="12" spans="1:57" x14ac:dyDescent="0.25">
      <c r="A12" s="1">
        <v>1052</v>
      </c>
      <c r="B12" s="33"/>
      <c r="C12" s="33">
        <v>1</v>
      </c>
      <c r="D12" s="33"/>
      <c r="E12" s="33"/>
      <c r="F12" s="33"/>
      <c r="G12" s="31"/>
      <c r="H12" s="26">
        <v>1</v>
      </c>
      <c r="I12" s="26"/>
      <c r="J12" s="26"/>
      <c r="K12" s="26"/>
      <c r="L12" s="20"/>
      <c r="M12" s="1"/>
      <c r="N12" s="33"/>
      <c r="O12" s="33"/>
      <c r="P12" s="33"/>
      <c r="Q12" s="33"/>
      <c r="R12" s="33"/>
      <c r="S12" s="33"/>
      <c r="T12" s="33"/>
      <c r="U12" s="33"/>
      <c r="V12" s="42">
        <v>1052</v>
      </c>
      <c r="W12" s="26">
        <v>1</v>
      </c>
      <c r="X12" s="26"/>
      <c r="Y12" s="26">
        <v>1</v>
      </c>
      <c r="Z12" s="26"/>
      <c r="AA12" s="26"/>
      <c r="AB12" s="26"/>
      <c r="AC12" s="26"/>
      <c r="AD12" s="20"/>
      <c r="AN12" s="42"/>
      <c r="AO12" s="26"/>
      <c r="AP12" s="26"/>
      <c r="AQ12" s="26"/>
      <c r="AR12" s="26"/>
      <c r="AS12" s="26"/>
      <c r="AT12" s="26"/>
      <c r="AU12" s="26"/>
      <c r="AV12" s="20"/>
      <c r="AW12" s="1"/>
      <c r="AX12" s="33"/>
      <c r="AY12" s="33"/>
      <c r="AZ12" s="33"/>
      <c r="BA12" s="33"/>
      <c r="BB12" s="33"/>
      <c r="BC12" s="33"/>
      <c r="BD12" s="33"/>
      <c r="BE12" s="20"/>
    </row>
    <row r="13" spans="1:57" x14ac:dyDescent="0.25">
      <c r="A13" s="1">
        <v>1053</v>
      </c>
      <c r="B13" s="33"/>
      <c r="C13" s="33">
        <v>1</v>
      </c>
      <c r="D13" s="33"/>
      <c r="E13" s="33"/>
      <c r="F13" s="33"/>
      <c r="G13" s="31"/>
      <c r="H13" s="26"/>
      <c r="I13" s="26">
        <v>1</v>
      </c>
      <c r="J13" s="26"/>
      <c r="K13" s="26"/>
      <c r="L13" s="20"/>
      <c r="M13" s="1"/>
      <c r="N13" s="33"/>
      <c r="O13" s="33"/>
      <c r="P13" s="33"/>
      <c r="Q13" s="33"/>
      <c r="R13" s="33"/>
      <c r="S13" s="33"/>
      <c r="T13" s="33"/>
      <c r="U13" s="33"/>
      <c r="V13" s="42">
        <v>1053</v>
      </c>
      <c r="W13" s="26">
        <v>1</v>
      </c>
      <c r="X13" s="26"/>
      <c r="Y13" s="26"/>
      <c r="Z13" s="26">
        <v>1</v>
      </c>
      <c r="AA13" s="26"/>
      <c r="AB13" s="26"/>
      <c r="AC13" s="26"/>
      <c r="AD13" s="20"/>
      <c r="AN13" s="42"/>
      <c r="AO13" s="26"/>
      <c r="AP13" s="26"/>
      <c r="AQ13" s="26"/>
      <c r="AR13" s="26"/>
      <c r="AS13" s="26"/>
      <c r="AT13" s="26"/>
      <c r="AU13" s="26"/>
      <c r="AV13" s="20"/>
      <c r="AW13" s="1"/>
      <c r="AX13" s="33"/>
      <c r="AY13" s="33"/>
      <c r="AZ13" s="33"/>
      <c r="BA13" s="33"/>
      <c r="BB13" s="33"/>
      <c r="BC13" s="33"/>
      <c r="BD13" s="33"/>
      <c r="BE13" s="20"/>
    </row>
    <row r="14" spans="1:57" x14ac:dyDescent="0.25">
      <c r="A14" s="1">
        <v>1054</v>
      </c>
      <c r="B14" s="33"/>
      <c r="C14" s="33"/>
      <c r="D14" s="33"/>
      <c r="E14" s="33"/>
      <c r="F14" s="33">
        <v>1</v>
      </c>
      <c r="G14" s="31"/>
      <c r="H14" s="26"/>
      <c r="I14" s="26">
        <v>1</v>
      </c>
      <c r="J14" s="26"/>
      <c r="K14" s="26"/>
      <c r="L14" s="20"/>
      <c r="M14" s="1"/>
      <c r="N14" s="33"/>
      <c r="O14" s="33"/>
      <c r="P14" s="33"/>
      <c r="Q14" s="33"/>
      <c r="R14" s="33"/>
      <c r="S14" s="33"/>
      <c r="T14" s="33"/>
      <c r="U14" s="33"/>
      <c r="V14" s="42"/>
      <c r="W14" s="26"/>
      <c r="X14" s="26"/>
      <c r="Y14" s="26"/>
      <c r="Z14" s="26"/>
      <c r="AA14" s="26"/>
      <c r="AB14" s="26"/>
      <c r="AC14" s="26"/>
      <c r="AD14" s="20"/>
      <c r="AN14" s="42"/>
      <c r="AO14" s="26"/>
      <c r="AP14" s="26"/>
      <c r="AQ14" s="26"/>
      <c r="AR14" s="26"/>
      <c r="AS14" s="26"/>
      <c r="AT14" s="26"/>
      <c r="AU14" s="26"/>
      <c r="AV14" s="20"/>
      <c r="AW14" s="1">
        <v>1054</v>
      </c>
      <c r="AX14" s="33">
        <v>1</v>
      </c>
      <c r="AY14" s="33"/>
      <c r="AZ14" s="33"/>
      <c r="BA14" s="33">
        <v>1</v>
      </c>
      <c r="BB14" s="33"/>
      <c r="BC14" s="33"/>
      <c r="BD14" s="33"/>
      <c r="BE14" s="20"/>
    </row>
    <row r="15" spans="1:57" x14ac:dyDescent="0.25">
      <c r="A15" s="1">
        <v>1055</v>
      </c>
      <c r="B15" s="33"/>
      <c r="C15" s="33">
        <v>1</v>
      </c>
      <c r="D15" s="33"/>
      <c r="E15" s="33"/>
      <c r="F15" s="33"/>
      <c r="G15" s="31"/>
      <c r="H15" s="26"/>
      <c r="I15" s="26">
        <v>1</v>
      </c>
      <c r="J15" s="26"/>
      <c r="K15" s="26"/>
      <c r="L15" s="20"/>
      <c r="M15" s="1"/>
      <c r="N15" s="33"/>
      <c r="O15" s="33"/>
      <c r="P15" s="33"/>
      <c r="Q15" s="33"/>
      <c r="R15" s="33"/>
      <c r="S15" s="33"/>
      <c r="T15" s="33"/>
      <c r="U15" s="20"/>
      <c r="V15" s="1">
        <v>1055</v>
      </c>
      <c r="W15" s="26">
        <v>1</v>
      </c>
      <c r="X15" s="26"/>
      <c r="Y15" s="26"/>
      <c r="Z15" s="26">
        <v>1</v>
      </c>
      <c r="AA15" s="26"/>
      <c r="AB15" s="26"/>
      <c r="AC15" s="26"/>
      <c r="AD15" s="20"/>
      <c r="AN15" s="42"/>
      <c r="AO15" s="26"/>
      <c r="AP15" s="26"/>
      <c r="AQ15" s="26"/>
      <c r="AR15" s="26"/>
      <c r="AS15" s="26"/>
      <c r="AT15" s="26"/>
      <c r="AU15" s="26"/>
      <c r="AV15" s="20"/>
      <c r="AW15" s="1"/>
      <c r="AX15" s="33"/>
      <c r="AY15" s="33"/>
      <c r="AZ15" s="33"/>
      <c r="BA15" s="33"/>
      <c r="BB15" s="33"/>
      <c r="BC15" s="33"/>
      <c r="BD15" s="33"/>
      <c r="BE15" s="20"/>
    </row>
    <row r="16" spans="1:57" x14ac:dyDescent="0.25">
      <c r="A16" s="1">
        <v>1056</v>
      </c>
      <c r="B16" s="33"/>
      <c r="C16" s="33">
        <v>1</v>
      </c>
      <c r="D16" s="33"/>
      <c r="E16" s="33"/>
      <c r="F16" s="33"/>
      <c r="G16" s="31">
        <v>1</v>
      </c>
      <c r="H16" s="26"/>
      <c r="I16" s="26"/>
      <c r="J16" s="26"/>
      <c r="K16" s="26"/>
      <c r="L16" s="20"/>
      <c r="M16" s="1"/>
      <c r="N16" s="33"/>
      <c r="O16" s="33"/>
      <c r="P16" s="33"/>
      <c r="Q16" s="33"/>
      <c r="R16" s="33"/>
      <c r="S16" s="33"/>
      <c r="T16" s="33"/>
      <c r="U16" s="20"/>
      <c r="V16" s="1">
        <v>1056</v>
      </c>
      <c r="W16" s="26">
        <v>1</v>
      </c>
      <c r="X16" s="26">
        <v>1</v>
      </c>
      <c r="Y16" s="26"/>
      <c r="Z16" s="26"/>
      <c r="AA16" s="26"/>
      <c r="AB16" s="26"/>
      <c r="AC16" s="26"/>
      <c r="AD16" s="20"/>
      <c r="AN16" s="42"/>
      <c r="AO16" s="26"/>
      <c r="AP16" s="26"/>
      <c r="AQ16" s="26"/>
      <c r="AR16" s="26"/>
      <c r="AS16" s="26"/>
      <c r="AT16" s="26"/>
      <c r="AU16" s="26"/>
      <c r="AV16" s="20"/>
      <c r="AW16" s="1"/>
      <c r="AX16" s="33"/>
      <c r="AY16" s="33"/>
      <c r="AZ16" s="33"/>
      <c r="BA16" s="33"/>
      <c r="BB16" s="33"/>
      <c r="BC16" s="33"/>
      <c r="BD16" s="33"/>
      <c r="BE16" s="20"/>
    </row>
    <row r="17" spans="1:57" x14ac:dyDescent="0.25">
      <c r="A17" s="1">
        <v>1057</v>
      </c>
      <c r="B17" s="33"/>
      <c r="C17" s="33">
        <v>1</v>
      </c>
      <c r="D17" s="33"/>
      <c r="E17" s="33"/>
      <c r="F17" s="33"/>
      <c r="G17" s="31"/>
      <c r="H17" s="26">
        <v>1</v>
      </c>
      <c r="I17" s="26"/>
      <c r="J17" s="26"/>
      <c r="K17" s="26"/>
      <c r="L17" s="20"/>
      <c r="M17" s="1"/>
      <c r="N17" s="33"/>
      <c r="O17" s="33"/>
      <c r="P17" s="33"/>
      <c r="Q17" s="33"/>
      <c r="R17" s="33"/>
      <c r="S17" s="33"/>
      <c r="T17" s="33"/>
      <c r="U17" s="20"/>
      <c r="V17" s="1">
        <v>1057</v>
      </c>
      <c r="W17" s="26">
        <v>1</v>
      </c>
      <c r="X17" s="26"/>
      <c r="Y17" s="26">
        <v>1</v>
      </c>
      <c r="Z17" s="26"/>
      <c r="AA17" s="26"/>
      <c r="AB17" s="26"/>
      <c r="AC17" s="26"/>
      <c r="AD17" s="20"/>
      <c r="AN17" s="42"/>
      <c r="AO17" s="26"/>
      <c r="AP17" s="26"/>
      <c r="AQ17" s="26"/>
      <c r="AR17" s="26"/>
      <c r="AS17" s="26"/>
      <c r="AT17" s="26"/>
      <c r="AU17" s="26"/>
      <c r="AV17" s="20"/>
      <c r="AW17" s="1"/>
      <c r="AX17" s="33"/>
      <c r="AY17" s="33"/>
      <c r="AZ17" s="33"/>
      <c r="BA17" s="33"/>
      <c r="BB17" s="33"/>
      <c r="BC17" s="33"/>
      <c r="BD17" s="33"/>
      <c r="BE17" s="20"/>
    </row>
    <row r="18" spans="1:57" x14ac:dyDescent="0.25">
      <c r="A18" s="1">
        <v>1058</v>
      </c>
      <c r="B18" s="33"/>
      <c r="C18" s="33">
        <v>1</v>
      </c>
      <c r="D18" s="33"/>
      <c r="E18" s="33"/>
      <c r="F18" s="33"/>
      <c r="G18" s="31"/>
      <c r="H18" s="26"/>
      <c r="I18" s="26"/>
      <c r="J18" s="26">
        <v>1</v>
      </c>
      <c r="K18" s="26"/>
      <c r="L18" s="20"/>
      <c r="M18" s="1"/>
      <c r="N18" s="33"/>
      <c r="O18" s="33"/>
      <c r="P18" s="33"/>
      <c r="Q18" s="33"/>
      <c r="R18" s="33"/>
      <c r="S18" s="33"/>
      <c r="T18" s="33"/>
      <c r="U18" s="20"/>
      <c r="V18" s="1">
        <v>1058</v>
      </c>
      <c r="W18" s="26">
        <v>1</v>
      </c>
      <c r="X18" s="26"/>
      <c r="Y18" s="26"/>
      <c r="Z18" s="26"/>
      <c r="AA18" s="26">
        <v>1</v>
      </c>
      <c r="AB18" s="26"/>
      <c r="AC18" s="26"/>
      <c r="AD18" s="20"/>
      <c r="AN18" s="42"/>
      <c r="AO18" s="26"/>
      <c r="AP18" s="26"/>
      <c r="AQ18" s="26"/>
      <c r="AR18" s="26"/>
      <c r="AS18" s="26"/>
      <c r="AT18" s="26"/>
      <c r="AU18" s="26"/>
      <c r="AV18" s="20"/>
      <c r="AW18" s="1"/>
      <c r="AX18" s="33"/>
      <c r="AY18" s="33"/>
      <c r="AZ18" s="33"/>
      <c r="BA18" s="33"/>
      <c r="BB18" s="33"/>
      <c r="BC18" s="33"/>
      <c r="BD18" s="33"/>
      <c r="BE18" s="20"/>
    </row>
    <row r="19" spans="1:57" x14ac:dyDescent="0.25">
      <c r="A19" s="1">
        <v>1059</v>
      </c>
      <c r="B19" s="33"/>
      <c r="C19" s="33">
        <v>1</v>
      </c>
      <c r="D19" s="33"/>
      <c r="E19" s="33"/>
      <c r="F19" s="33"/>
      <c r="G19" s="31"/>
      <c r="H19" s="26">
        <v>1</v>
      </c>
      <c r="I19" s="26"/>
      <c r="J19" s="26"/>
      <c r="K19" s="26"/>
      <c r="L19" s="20"/>
      <c r="M19" s="1"/>
      <c r="N19" s="33"/>
      <c r="O19" s="33"/>
      <c r="P19" s="33"/>
      <c r="Q19" s="33"/>
      <c r="R19" s="33"/>
      <c r="S19" s="33"/>
      <c r="T19" s="33"/>
      <c r="U19" s="20"/>
      <c r="V19" s="1">
        <v>1059</v>
      </c>
      <c r="W19" s="26">
        <v>1</v>
      </c>
      <c r="X19" s="26"/>
      <c r="Y19" s="26">
        <v>1</v>
      </c>
      <c r="Z19" s="26"/>
      <c r="AA19" s="26"/>
      <c r="AB19" s="26"/>
      <c r="AC19" s="26"/>
      <c r="AD19" s="20"/>
      <c r="AN19" s="42"/>
      <c r="AO19" s="26"/>
      <c r="AP19" s="26"/>
      <c r="AQ19" s="26"/>
      <c r="AR19" s="26"/>
      <c r="AS19" s="26"/>
      <c r="AT19" s="26"/>
      <c r="AU19" s="26"/>
      <c r="AV19" s="20"/>
      <c r="AW19" s="1"/>
      <c r="AX19" s="33"/>
      <c r="AY19" s="33"/>
      <c r="AZ19" s="33"/>
      <c r="BA19" s="33"/>
      <c r="BB19" s="33"/>
      <c r="BC19" s="33"/>
      <c r="BD19" s="33"/>
      <c r="BE19" s="20"/>
    </row>
    <row r="20" spans="1:57" x14ac:dyDescent="0.25">
      <c r="A20" s="1">
        <v>1060</v>
      </c>
      <c r="B20" s="33">
        <v>1</v>
      </c>
      <c r="C20" s="33"/>
      <c r="D20" s="33"/>
      <c r="E20" s="33"/>
      <c r="F20" s="33"/>
      <c r="G20" s="31"/>
      <c r="H20" s="26">
        <v>1</v>
      </c>
      <c r="I20" s="26"/>
      <c r="J20" s="26"/>
      <c r="K20" s="26"/>
      <c r="L20" s="20"/>
      <c r="M20" s="1">
        <v>1060</v>
      </c>
      <c r="N20" s="33">
        <v>1</v>
      </c>
      <c r="O20" s="33"/>
      <c r="P20" s="33">
        <v>1</v>
      </c>
      <c r="Q20" s="33"/>
      <c r="R20" s="33"/>
      <c r="S20" s="33"/>
      <c r="T20" s="33"/>
      <c r="U20" s="20"/>
      <c r="V20" s="46"/>
      <c r="W20" s="26"/>
      <c r="X20" s="26"/>
      <c r="Y20" s="26"/>
      <c r="Z20" s="26"/>
      <c r="AA20" s="26"/>
      <c r="AB20" s="26"/>
      <c r="AC20" s="26"/>
      <c r="AD20" s="20"/>
      <c r="AN20" s="42"/>
      <c r="AO20" s="26"/>
      <c r="AP20" s="26"/>
      <c r="AQ20" s="26"/>
      <c r="AR20" s="26"/>
      <c r="AS20" s="26"/>
      <c r="AT20" s="26"/>
      <c r="AU20" s="26"/>
      <c r="AV20" s="20"/>
      <c r="AW20" s="1"/>
      <c r="AX20" s="33"/>
      <c r="AY20" s="33"/>
      <c r="AZ20" s="33"/>
      <c r="BA20" s="33"/>
      <c r="BB20" s="33"/>
      <c r="BC20" s="33"/>
      <c r="BD20" s="33"/>
      <c r="BE20" s="20"/>
    </row>
    <row r="21" spans="1:57" x14ac:dyDescent="0.25">
      <c r="A21" s="1">
        <v>1061</v>
      </c>
      <c r="B21" s="33"/>
      <c r="C21" s="33">
        <v>1</v>
      </c>
      <c r="D21" s="33"/>
      <c r="E21" s="33"/>
      <c r="F21" s="33"/>
      <c r="G21" s="31"/>
      <c r="H21" s="26">
        <v>1</v>
      </c>
      <c r="I21" s="26"/>
      <c r="J21" s="26"/>
      <c r="K21" s="26"/>
      <c r="L21" s="20"/>
      <c r="M21" s="1"/>
      <c r="N21" s="33"/>
      <c r="O21" s="33"/>
      <c r="P21" s="33"/>
      <c r="Q21" s="33"/>
      <c r="R21" s="33"/>
      <c r="S21" s="33"/>
      <c r="T21" s="33"/>
      <c r="U21" s="20"/>
      <c r="V21" s="46" t="s">
        <v>537</v>
      </c>
      <c r="W21" s="26">
        <v>1</v>
      </c>
      <c r="X21" s="26"/>
      <c r="Y21" s="26">
        <v>1</v>
      </c>
      <c r="Z21" s="26"/>
      <c r="AA21" s="26"/>
      <c r="AB21" s="26"/>
      <c r="AC21" s="26"/>
      <c r="AD21" s="20"/>
      <c r="AN21" s="42"/>
      <c r="AO21" s="26"/>
      <c r="AP21" s="26"/>
      <c r="AQ21" s="26"/>
      <c r="AR21" s="26"/>
      <c r="AS21" s="26"/>
      <c r="AT21" s="26"/>
      <c r="AU21" s="26"/>
      <c r="AV21" s="20"/>
      <c r="AW21" s="1"/>
      <c r="AX21" s="33"/>
      <c r="AY21" s="33"/>
      <c r="AZ21" s="33"/>
      <c r="BA21" s="33"/>
      <c r="BB21" s="33"/>
      <c r="BC21" s="33"/>
      <c r="BD21" s="33"/>
      <c r="BE21" s="20"/>
    </row>
    <row r="22" spans="1:57" x14ac:dyDescent="0.25">
      <c r="A22" s="1">
        <v>1062</v>
      </c>
      <c r="B22" s="33">
        <v>1</v>
      </c>
      <c r="C22" s="33"/>
      <c r="D22" s="33"/>
      <c r="E22" s="33"/>
      <c r="F22" s="33"/>
      <c r="G22" s="31"/>
      <c r="H22" s="26">
        <v>1</v>
      </c>
      <c r="I22" s="26"/>
      <c r="J22" s="26"/>
      <c r="K22" s="26"/>
      <c r="L22" s="20"/>
      <c r="M22" s="1">
        <v>1062</v>
      </c>
      <c r="N22" s="33">
        <v>1</v>
      </c>
      <c r="O22" s="33"/>
      <c r="P22" s="33">
        <v>1</v>
      </c>
      <c r="Q22" s="33"/>
      <c r="R22" s="33"/>
      <c r="S22" s="33"/>
      <c r="T22" s="33"/>
      <c r="U22" s="20"/>
      <c r="V22" s="46"/>
      <c r="W22" s="26"/>
      <c r="X22" s="26"/>
      <c r="Y22" s="26"/>
      <c r="Z22" s="26"/>
      <c r="AA22" s="26"/>
      <c r="AB22" s="26"/>
      <c r="AC22" s="26"/>
      <c r="AD22" s="20"/>
      <c r="AN22" s="42"/>
      <c r="AO22" s="26"/>
      <c r="AP22" s="26"/>
      <c r="AQ22" s="26"/>
      <c r="AR22" s="26"/>
      <c r="AS22" s="26"/>
      <c r="AT22" s="26"/>
      <c r="AU22" s="26"/>
      <c r="AV22" s="20"/>
      <c r="AW22" s="1"/>
      <c r="AX22" s="33"/>
      <c r="AY22" s="33"/>
      <c r="AZ22" s="33"/>
      <c r="BA22" s="33"/>
      <c r="BB22" s="33"/>
      <c r="BC22" s="33"/>
      <c r="BD22" s="33"/>
      <c r="BE22" s="20"/>
    </row>
    <row r="23" spans="1:57" x14ac:dyDescent="0.25">
      <c r="A23" s="1">
        <v>1063</v>
      </c>
      <c r="B23" s="33">
        <v>1</v>
      </c>
      <c r="C23" s="33"/>
      <c r="D23" s="33"/>
      <c r="E23" s="33"/>
      <c r="F23" s="33"/>
      <c r="G23" s="31"/>
      <c r="H23" s="26">
        <v>1</v>
      </c>
      <c r="I23" s="26"/>
      <c r="J23" s="26"/>
      <c r="K23" s="26"/>
      <c r="L23" s="20"/>
      <c r="M23" s="1">
        <v>1063</v>
      </c>
      <c r="N23" s="33">
        <v>1</v>
      </c>
      <c r="O23" s="33"/>
      <c r="P23" s="33">
        <v>1</v>
      </c>
      <c r="Q23" s="33"/>
      <c r="R23" s="33"/>
      <c r="S23" s="33"/>
      <c r="T23" s="33"/>
      <c r="U23" s="20"/>
      <c r="V23" s="46"/>
      <c r="W23" s="26"/>
      <c r="X23" s="26"/>
      <c r="Y23" s="26"/>
      <c r="Z23" s="26"/>
      <c r="AA23" s="26"/>
      <c r="AB23" s="26"/>
      <c r="AC23" s="26"/>
      <c r="AD23" s="20"/>
      <c r="AN23" s="42"/>
      <c r="AO23" s="26"/>
      <c r="AP23" s="26"/>
      <c r="AQ23" s="26"/>
      <c r="AR23" s="26"/>
      <c r="AS23" s="26"/>
      <c r="AT23" s="26"/>
      <c r="AU23" s="26"/>
      <c r="AV23" s="20"/>
      <c r="AW23" s="1"/>
      <c r="AX23" s="33"/>
      <c r="AY23" s="33"/>
      <c r="AZ23" s="33"/>
      <c r="BA23" s="33"/>
      <c r="BB23" s="33"/>
      <c r="BC23" s="33"/>
      <c r="BD23" s="33"/>
      <c r="BE23" s="20"/>
    </row>
    <row r="24" spans="1:57" x14ac:dyDescent="0.25">
      <c r="A24" s="1">
        <v>1064</v>
      </c>
      <c r="B24" s="33"/>
      <c r="C24" s="33">
        <v>1</v>
      </c>
      <c r="D24" s="33"/>
      <c r="E24" s="33"/>
      <c r="F24" s="33"/>
      <c r="G24" s="31"/>
      <c r="H24" s="26">
        <v>1</v>
      </c>
      <c r="I24" s="26"/>
      <c r="J24" s="26"/>
      <c r="K24" s="26"/>
      <c r="L24" s="20"/>
      <c r="M24" s="1"/>
      <c r="N24" s="33"/>
      <c r="O24" s="33"/>
      <c r="P24" s="33"/>
      <c r="Q24" s="33"/>
      <c r="R24" s="33"/>
      <c r="S24" s="33"/>
      <c r="T24" s="33"/>
      <c r="U24" s="20"/>
      <c r="V24" s="46">
        <v>1064</v>
      </c>
      <c r="W24" s="26">
        <v>1</v>
      </c>
      <c r="X24" s="26"/>
      <c r="Y24" s="26">
        <v>1</v>
      </c>
      <c r="Z24" s="26"/>
      <c r="AA24" s="26"/>
      <c r="AB24" s="26"/>
      <c r="AC24" s="26"/>
      <c r="AD24" s="20"/>
      <c r="AN24" s="42"/>
      <c r="AO24" s="26"/>
      <c r="AP24" s="26"/>
      <c r="AQ24" s="26"/>
      <c r="AR24" s="26"/>
      <c r="AS24" s="26"/>
      <c r="AT24" s="26"/>
      <c r="AU24" s="26"/>
      <c r="AV24" s="20"/>
      <c r="AW24" s="1"/>
      <c r="AX24" s="33"/>
      <c r="AY24" s="33"/>
      <c r="AZ24" s="33"/>
      <c r="BA24" s="33"/>
      <c r="BB24" s="33"/>
      <c r="BC24" s="33"/>
      <c r="BD24" s="33"/>
      <c r="BE24" s="20"/>
    </row>
    <row r="25" spans="1:57" x14ac:dyDescent="0.25">
      <c r="A25" s="1">
        <v>1065</v>
      </c>
      <c r="B25" s="33"/>
      <c r="C25" s="33">
        <v>1</v>
      </c>
      <c r="D25" s="33"/>
      <c r="E25" s="33"/>
      <c r="F25" s="33"/>
      <c r="G25" s="31"/>
      <c r="H25" s="26">
        <v>1</v>
      </c>
      <c r="I25" s="26"/>
      <c r="J25" s="26"/>
      <c r="K25" s="26"/>
      <c r="L25" s="20"/>
      <c r="M25" s="1"/>
      <c r="N25" s="33"/>
      <c r="O25" s="33"/>
      <c r="P25" s="33"/>
      <c r="Q25" s="33"/>
      <c r="R25" s="33"/>
      <c r="S25" s="33"/>
      <c r="T25" s="33"/>
      <c r="U25" s="33"/>
      <c r="V25" s="42">
        <v>1065</v>
      </c>
      <c r="W25" s="26">
        <v>1</v>
      </c>
      <c r="X25" s="26"/>
      <c r="Y25" s="26">
        <v>1</v>
      </c>
      <c r="Z25" s="26"/>
      <c r="AA25" s="26"/>
      <c r="AB25" s="26"/>
      <c r="AC25" s="26"/>
      <c r="AD25" s="20"/>
      <c r="AN25" s="42"/>
      <c r="AO25" s="26"/>
      <c r="AP25" s="26"/>
      <c r="AQ25" s="26"/>
      <c r="AR25" s="26"/>
      <c r="AS25" s="26"/>
      <c r="AT25" s="26"/>
      <c r="AU25" s="26"/>
      <c r="AV25" s="20"/>
      <c r="AW25" s="1"/>
      <c r="AX25" s="33"/>
      <c r="AY25" s="33"/>
      <c r="AZ25" s="33"/>
      <c r="BA25" s="33"/>
      <c r="BB25" s="33"/>
      <c r="BC25" s="33"/>
      <c r="BD25" s="33"/>
      <c r="BE25" s="20"/>
    </row>
    <row r="26" spans="1:57" x14ac:dyDescent="0.25">
      <c r="A26" s="1">
        <v>1066</v>
      </c>
      <c r="B26" s="33"/>
      <c r="C26" s="33">
        <v>1</v>
      </c>
      <c r="D26" s="33"/>
      <c r="E26" s="33"/>
      <c r="F26" s="33"/>
      <c r="G26" s="31"/>
      <c r="H26" s="26">
        <v>1</v>
      </c>
      <c r="I26" s="26"/>
      <c r="J26" s="26"/>
      <c r="K26" s="26"/>
      <c r="L26" s="20"/>
      <c r="M26" s="1"/>
      <c r="N26" s="33"/>
      <c r="O26" s="33"/>
      <c r="P26" s="33"/>
      <c r="Q26" s="33"/>
      <c r="R26" s="33"/>
      <c r="S26" s="33"/>
      <c r="T26" s="33"/>
      <c r="U26" s="33"/>
      <c r="V26" s="42">
        <v>1066</v>
      </c>
      <c r="W26" s="26">
        <v>1</v>
      </c>
      <c r="X26" s="26"/>
      <c r="Y26" s="26">
        <v>1</v>
      </c>
      <c r="Z26" s="26"/>
      <c r="AA26" s="26"/>
      <c r="AB26" s="26"/>
      <c r="AC26" s="26"/>
      <c r="AD26" s="20"/>
      <c r="AN26" s="42"/>
      <c r="AO26" s="26"/>
      <c r="AP26" s="26"/>
      <c r="AQ26" s="26"/>
      <c r="AR26" s="26"/>
      <c r="AS26" s="26"/>
      <c r="AT26" s="26"/>
      <c r="AU26" s="26"/>
      <c r="AV26" s="20"/>
      <c r="AW26" s="1"/>
      <c r="AX26" s="33"/>
      <c r="AY26" s="33"/>
      <c r="AZ26" s="33"/>
      <c r="BA26" s="33"/>
      <c r="BB26" s="33"/>
      <c r="BC26" s="33"/>
      <c r="BD26" s="33"/>
      <c r="BE26" s="20"/>
    </row>
    <row r="27" spans="1:57" x14ac:dyDescent="0.25">
      <c r="A27" s="1" t="s">
        <v>4</v>
      </c>
      <c r="B27" s="33">
        <f t="shared" ref="B27:L27" si="0">SUM(B4:B26)</f>
        <v>3</v>
      </c>
      <c r="C27" s="33">
        <f t="shared" si="0"/>
        <v>17</v>
      </c>
      <c r="D27" s="33">
        <f t="shared" si="0"/>
        <v>0</v>
      </c>
      <c r="E27" s="33">
        <f t="shared" si="0"/>
        <v>1</v>
      </c>
      <c r="F27" s="33">
        <f t="shared" si="0"/>
        <v>2</v>
      </c>
      <c r="G27" s="31">
        <f t="shared" si="0"/>
        <v>2</v>
      </c>
      <c r="H27" s="26">
        <f t="shared" si="0"/>
        <v>17</v>
      </c>
      <c r="I27" s="26">
        <f t="shared" si="0"/>
        <v>3</v>
      </c>
      <c r="J27" s="26">
        <f t="shared" si="0"/>
        <v>1</v>
      </c>
      <c r="K27" s="26">
        <f t="shared" si="0"/>
        <v>0</v>
      </c>
      <c r="L27" s="20">
        <f t="shared" si="0"/>
        <v>0</v>
      </c>
      <c r="N27" s="33">
        <f t="shared" ref="N27:T27" si="1">SUM(N4:N26)</f>
        <v>3</v>
      </c>
      <c r="O27" s="33">
        <f t="shared" si="1"/>
        <v>0</v>
      </c>
      <c r="P27" s="33">
        <f t="shared" si="1"/>
        <v>3</v>
      </c>
      <c r="Q27" s="33">
        <f t="shared" si="1"/>
        <v>0</v>
      </c>
      <c r="R27" s="33">
        <f t="shared" si="1"/>
        <v>0</v>
      </c>
      <c r="S27" s="33">
        <f t="shared" si="1"/>
        <v>0</v>
      </c>
      <c r="T27" s="33">
        <f t="shared" si="1"/>
        <v>0</v>
      </c>
      <c r="U27" s="20">
        <f>IF(SUM(O27:T27)=N27,N27,"Error")</f>
        <v>3</v>
      </c>
      <c r="V27" s="28"/>
      <c r="W27" s="26">
        <f>SUM(W4:W26)</f>
        <v>17</v>
      </c>
      <c r="X27" s="26">
        <f t="shared" ref="X27:AC27" si="2">SUM(X4:X26)</f>
        <v>1</v>
      </c>
      <c r="Y27" s="26">
        <f t="shared" si="2"/>
        <v>13</v>
      </c>
      <c r="Z27" s="26">
        <f t="shared" si="2"/>
        <v>2</v>
      </c>
      <c r="AA27" s="26">
        <f t="shared" si="2"/>
        <v>1</v>
      </c>
      <c r="AB27" s="26">
        <f t="shared" si="2"/>
        <v>0</v>
      </c>
      <c r="AC27" s="26">
        <f t="shared" si="2"/>
        <v>0</v>
      </c>
      <c r="AD27" s="20">
        <f>IF(SUM(X27:AC27)=W27,W27,"Error")</f>
        <v>17</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6">
        <f t="shared" ref="AO27:AU27" si="4">SUM(AO4:AO26)</f>
        <v>1</v>
      </c>
      <c r="AP27" s="26">
        <f t="shared" si="4"/>
        <v>1</v>
      </c>
      <c r="AQ27" s="26">
        <f t="shared" si="4"/>
        <v>0</v>
      </c>
      <c r="AR27" s="26">
        <f t="shared" si="4"/>
        <v>0</v>
      </c>
      <c r="AS27" s="26">
        <f t="shared" si="4"/>
        <v>0</v>
      </c>
      <c r="AT27" s="26">
        <f t="shared" si="4"/>
        <v>0</v>
      </c>
      <c r="AU27" s="26">
        <f t="shared" si="4"/>
        <v>0</v>
      </c>
      <c r="AV27" s="20">
        <f>IF(SUM(AP27:AU27)=AO27,AO27,"Error")</f>
        <v>1</v>
      </c>
      <c r="AX27" s="26">
        <f t="shared" ref="AX27:BD27" si="5">SUM(AX4:AX26)</f>
        <v>2</v>
      </c>
      <c r="AY27" s="26">
        <f t="shared" si="5"/>
        <v>0</v>
      </c>
      <c r="AZ27" s="26">
        <f t="shared" si="5"/>
        <v>1</v>
      </c>
      <c r="BA27" s="26">
        <f t="shared" si="5"/>
        <v>1</v>
      </c>
      <c r="BB27" s="26">
        <f t="shared" si="5"/>
        <v>0</v>
      </c>
      <c r="BC27" s="26">
        <f t="shared" si="5"/>
        <v>0</v>
      </c>
      <c r="BD27" s="26">
        <f t="shared" si="5"/>
        <v>0</v>
      </c>
      <c r="BE27" s="20">
        <f>IF(SUM(AY27:BD27)=AX27,AX27,"Error")</f>
        <v>2</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61F6C887-BABF-466D-9D6E-A7BBD8D833A1}"/>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E29"/>
  <sheetViews>
    <sheetView workbookViewId="0">
      <selection activeCell="A29" sqref="A29"/>
    </sheetView>
  </sheetViews>
  <sheetFormatPr defaultRowHeight="15" x14ac:dyDescent="0.25"/>
  <cols>
    <col min="1" max="1" width="12.140625" customWidth="1"/>
    <col min="2" max="2" width="5.7109375" customWidth="1"/>
    <col min="3" max="3" width="6.85546875" customWidth="1"/>
    <col min="4" max="4" width="7.7109375" customWidth="1"/>
    <col min="5" max="5" width="10.85546875" customWidth="1"/>
    <col min="6" max="6" width="6.7109375" customWidth="1"/>
    <col min="7" max="7" width="5.7109375" customWidth="1"/>
    <col min="8" max="8" width="6.28515625" customWidth="1"/>
    <col min="9" max="9" width="7.85546875" customWidth="1"/>
    <col min="10" max="10" width="6.85546875" customWidth="1"/>
    <col min="11" max="11" width="6.5703125" customWidth="1"/>
    <col min="13" max="13" width="12.7109375" customWidth="1"/>
    <col min="14" max="14" width="7.7109375" customWidth="1"/>
    <col min="15" max="15" width="5.28515625" customWidth="1"/>
    <col min="16" max="16" width="6.28515625" customWidth="1"/>
    <col min="17" max="17" width="7.28515625" customWidth="1"/>
    <col min="18" max="18" width="6" customWidth="1"/>
    <col min="19" max="19" width="7.7109375" customWidth="1"/>
    <col min="22" max="22" width="13.28515625" customWidth="1"/>
    <col min="23" max="23" width="6.7109375" customWidth="1"/>
    <col min="24" max="24" width="5.140625" customWidth="1"/>
    <col min="25" max="25" width="6" customWidth="1"/>
    <col min="27" max="27" width="7.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t="s">
        <v>497</v>
      </c>
      <c r="B4" s="33"/>
      <c r="C4" s="33">
        <v>1</v>
      </c>
      <c r="D4" s="33"/>
      <c r="E4" s="33"/>
      <c r="F4" s="33"/>
      <c r="G4" s="30"/>
      <c r="H4" s="27"/>
      <c r="I4" s="27"/>
      <c r="J4" s="27"/>
      <c r="K4" s="27"/>
      <c r="L4" s="19">
        <v>1</v>
      </c>
      <c r="M4" s="1"/>
      <c r="U4" s="39"/>
      <c r="V4" s="53">
        <v>1067</v>
      </c>
      <c r="W4" s="27">
        <v>1</v>
      </c>
      <c r="X4" s="27"/>
      <c r="Y4" s="27"/>
      <c r="Z4" s="27"/>
      <c r="AA4" s="27"/>
      <c r="AB4" s="27"/>
      <c r="AC4" s="27">
        <v>1</v>
      </c>
      <c r="AD4" s="19"/>
      <c r="AN4" s="37"/>
      <c r="AO4" s="38"/>
      <c r="AP4" s="38"/>
      <c r="AQ4" s="38"/>
      <c r="AR4" s="38"/>
      <c r="AS4" s="38"/>
      <c r="AT4" s="38"/>
      <c r="AU4" s="38"/>
      <c r="AV4" s="39"/>
      <c r="BE4" s="39"/>
    </row>
    <row r="5" spans="1:57" x14ac:dyDescent="0.25">
      <c r="A5" s="1">
        <v>1068</v>
      </c>
      <c r="B5" s="33">
        <v>1</v>
      </c>
      <c r="C5" s="33"/>
      <c r="D5" s="33"/>
      <c r="E5" s="33"/>
      <c r="F5" s="33"/>
      <c r="G5" s="31">
        <v>1</v>
      </c>
      <c r="H5" s="26"/>
      <c r="I5" s="26"/>
      <c r="J5" s="26"/>
      <c r="K5" s="26"/>
      <c r="L5" s="20"/>
      <c r="M5" s="1">
        <v>1068</v>
      </c>
      <c r="N5" s="33">
        <v>1</v>
      </c>
      <c r="O5" s="33">
        <v>1</v>
      </c>
      <c r="P5" s="33"/>
      <c r="Q5" s="33"/>
      <c r="R5" s="33"/>
      <c r="S5" s="33"/>
      <c r="T5" s="33"/>
      <c r="U5" s="20"/>
      <c r="V5" s="29"/>
      <c r="W5" s="26"/>
      <c r="X5" s="26"/>
      <c r="Y5" s="26"/>
      <c r="Z5" s="26"/>
      <c r="AA5" s="26"/>
      <c r="AB5" s="26"/>
      <c r="AC5" s="26"/>
      <c r="AD5" s="20"/>
      <c r="AN5" s="28"/>
      <c r="AO5" s="29"/>
      <c r="AP5" s="29"/>
      <c r="AQ5" s="29"/>
      <c r="AR5" s="29"/>
      <c r="AS5" s="29"/>
      <c r="AT5" s="29"/>
      <c r="AU5" s="29"/>
      <c r="AV5" s="23"/>
      <c r="BE5" s="23"/>
    </row>
    <row r="6" spans="1:57" x14ac:dyDescent="0.25">
      <c r="A6" s="1">
        <v>1069</v>
      </c>
      <c r="B6" s="33"/>
      <c r="C6" s="33">
        <v>1</v>
      </c>
      <c r="D6" s="33"/>
      <c r="E6" s="33"/>
      <c r="F6" s="33"/>
      <c r="G6" s="31"/>
      <c r="H6" s="26">
        <v>1</v>
      </c>
      <c r="I6" s="26"/>
      <c r="J6" s="26"/>
      <c r="K6" s="26"/>
      <c r="L6" s="20"/>
      <c r="M6" s="1"/>
      <c r="N6" s="33"/>
      <c r="O6" s="33"/>
      <c r="P6" s="33"/>
      <c r="Q6" s="33"/>
      <c r="R6" s="33"/>
      <c r="S6" s="33"/>
      <c r="T6" s="33"/>
      <c r="U6" s="20"/>
      <c r="V6" s="1">
        <v>1069</v>
      </c>
      <c r="W6" s="26">
        <v>1</v>
      </c>
      <c r="X6" s="26"/>
      <c r="Y6" s="26">
        <v>1</v>
      </c>
      <c r="Z6" s="26"/>
      <c r="AA6" s="26"/>
      <c r="AB6" s="26"/>
      <c r="AC6" s="26"/>
      <c r="AD6" s="20"/>
      <c r="AN6" s="28"/>
      <c r="AO6" s="29"/>
      <c r="AP6" s="29"/>
      <c r="AQ6" s="29"/>
      <c r="AR6" s="29"/>
      <c r="AS6" s="29"/>
      <c r="AT6" s="29"/>
      <c r="AU6" s="29"/>
      <c r="AV6" s="23"/>
      <c r="BE6" s="23"/>
    </row>
    <row r="7" spans="1:57" x14ac:dyDescent="0.25">
      <c r="A7" s="1">
        <v>1070</v>
      </c>
      <c r="B7" s="33"/>
      <c r="C7" s="33">
        <v>1</v>
      </c>
      <c r="D7" s="33"/>
      <c r="E7" s="33"/>
      <c r="F7" s="33"/>
      <c r="G7" s="31"/>
      <c r="H7" s="26">
        <v>1</v>
      </c>
      <c r="I7" s="26"/>
      <c r="J7" s="26"/>
      <c r="K7" s="26"/>
      <c r="L7" s="20"/>
      <c r="M7" s="1"/>
      <c r="N7" s="33"/>
      <c r="O7" s="33"/>
      <c r="P7" s="33"/>
      <c r="Q7" s="33"/>
      <c r="R7" s="33"/>
      <c r="S7" s="33"/>
      <c r="T7" s="33"/>
      <c r="U7" s="20"/>
      <c r="V7" s="1">
        <v>1070</v>
      </c>
      <c r="W7" s="26">
        <v>1</v>
      </c>
      <c r="X7" s="26"/>
      <c r="Y7" s="26">
        <v>1</v>
      </c>
      <c r="Z7" s="26"/>
      <c r="AA7" s="26"/>
      <c r="AB7" s="26"/>
      <c r="AC7" s="26"/>
      <c r="AD7" s="20"/>
      <c r="AN7" s="28"/>
      <c r="AO7" s="29"/>
      <c r="AP7" s="29"/>
      <c r="AQ7" s="29"/>
      <c r="AR7" s="29"/>
      <c r="AS7" s="29"/>
      <c r="AT7" s="29"/>
      <c r="AU7" s="29"/>
      <c r="AV7" s="23"/>
      <c r="BE7" s="23"/>
    </row>
    <row r="8" spans="1:57" x14ac:dyDescent="0.25">
      <c r="A8" s="1">
        <v>1071</v>
      </c>
      <c r="B8" s="33"/>
      <c r="C8" s="33">
        <v>1</v>
      </c>
      <c r="D8" s="33"/>
      <c r="E8" s="33"/>
      <c r="F8" s="33"/>
      <c r="G8" s="31"/>
      <c r="H8" s="26">
        <v>1</v>
      </c>
      <c r="I8" s="26"/>
      <c r="J8" s="26"/>
      <c r="K8" s="26"/>
      <c r="L8" s="20"/>
      <c r="M8" s="1"/>
      <c r="N8" s="33"/>
      <c r="O8" s="33"/>
      <c r="P8" s="33"/>
      <c r="Q8" s="33"/>
      <c r="R8" s="33"/>
      <c r="S8" s="33"/>
      <c r="T8" s="33"/>
      <c r="U8" s="20"/>
      <c r="V8" s="1">
        <v>1071</v>
      </c>
      <c r="W8" s="32">
        <v>1</v>
      </c>
      <c r="X8" s="26"/>
      <c r="Y8" s="26">
        <v>1</v>
      </c>
      <c r="Z8" s="26"/>
      <c r="AA8" s="26"/>
      <c r="AB8" s="26"/>
      <c r="AC8" s="26"/>
      <c r="AD8" s="20"/>
      <c r="AN8" s="28"/>
      <c r="AO8" s="29"/>
      <c r="AP8" s="29"/>
      <c r="AQ8" s="29"/>
      <c r="AR8" s="29"/>
      <c r="AS8" s="29"/>
      <c r="AT8" s="29"/>
      <c r="AU8" s="29"/>
      <c r="AV8" s="23"/>
      <c r="BE8" s="23"/>
    </row>
    <row r="9" spans="1:57" x14ac:dyDescent="0.25">
      <c r="A9" s="1">
        <v>1072</v>
      </c>
      <c r="B9" s="33"/>
      <c r="C9" s="33">
        <v>1</v>
      </c>
      <c r="D9" s="33"/>
      <c r="E9" s="33"/>
      <c r="F9" s="33"/>
      <c r="G9" s="31"/>
      <c r="H9" s="26">
        <v>1</v>
      </c>
      <c r="I9" s="26"/>
      <c r="J9" s="26"/>
      <c r="K9" s="26"/>
      <c r="L9" s="20"/>
      <c r="M9" s="1"/>
      <c r="N9" s="33"/>
      <c r="O9" s="33"/>
      <c r="P9" s="33"/>
      <c r="Q9" s="33"/>
      <c r="R9" s="33"/>
      <c r="S9" s="33"/>
      <c r="T9" s="33"/>
      <c r="U9" s="20"/>
      <c r="V9" s="1">
        <v>1072</v>
      </c>
      <c r="W9" s="32">
        <v>1</v>
      </c>
      <c r="X9" s="26"/>
      <c r="Y9" s="26">
        <v>1</v>
      </c>
      <c r="Z9" s="26"/>
      <c r="AA9" s="26"/>
      <c r="AB9" s="26"/>
      <c r="AC9" s="26"/>
      <c r="AD9" s="20"/>
      <c r="AN9" s="28"/>
      <c r="AO9" s="29"/>
      <c r="AP9" s="29"/>
      <c r="AQ9" s="29"/>
      <c r="AR9" s="29"/>
      <c r="AS9" s="29"/>
      <c r="AT9" s="29"/>
      <c r="AU9" s="29"/>
      <c r="AV9" s="23"/>
      <c r="BE9" s="23"/>
    </row>
    <row r="10" spans="1:57" x14ac:dyDescent="0.25">
      <c r="A10" s="1">
        <v>1073</v>
      </c>
      <c r="B10" s="33"/>
      <c r="C10" s="33">
        <v>1</v>
      </c>
      <c r="D10" s="33"/>
      <c r="E10" s="33"/>
      <c r="F10" s="33"/>
      <c r="G10" s="31"/>
      <c r="H10" s="26">
        <v>1</v>
      </c>
      <c r="I10" s="26"/>
      <c r="J10" s="26"/>
      <c r="K10" s="26"/>
      <c r="L10" s="20"/>
      <c r="M10" s="1"/>
      <c r="N10" s="33"/>
      <c r="O10" s="33"/>
      <c r="P10" s="33"/>
      <c r="Q10" s="33"/>
      <c r="R10" s="33"/>
      <c r="S10" s="33"/>
      <c r="T10" s="33"/>
      <c r="U10" s="20"/>
      <c r="V10" s="1">
        <v>1073</v>
      </c>
      <c r="W10" s="32">
        <v>1</v>
      </c>
      <c r="X10" s="26"/>
      <c r="Y10" s="26">
        <v>1</v>
      </c>
      <c r="Z10" s="26"/>
      <c r="AA10" s="26"/>
      <c r="AB10" s="26"/>
      <c r="AC10" s="26"/>
      <c r="AD10" s="20"/>
      <c r="AN10" s="28"/>
      <c r="AO10" s="29"/>
      <c r="AP10" s="29"/>
      <c r="AQ10" s="29"/>
      <c r="AR10" s="29"/>
      <c r="AS10" s="29"/>
      <c r="AT10" s="29"/>
      <c r="AU10" s="29"/>
      <c r="AV10" s="23"/>
      <c r="BE10" s="23"/>
    </row>
    <row r="11" spans="1:57" x14ac:dyDescent="0.25">
      <c r="A11" s="1">
        <v>1074</v>
      </c>
      <c r="B11" s="33"/>
      <c r="C11" s="33">
        <v>1</v>
      </c>
      <c r="D11" s="33"/>
      <c r="E11" s="33"/>
      <c r="F11" s="33"/>
      <c r="G11" s="31">
        <v>1</v>
      </c>
      <c r="H11" s="26"/>
      <c r="I11" s="26"/>
      <c r="J11" s="26"/>
      <c r="K11" s="26"/>
      <c r="L11" s="20"/>
      <c r="M11" s="1"/>
      <c r="N11" s="33"/>
      <c r="O11" s="33"/>
      <c r="P11" s="33"/>
      <c r="Q11" s="33"/>
      <c r="R11" s="33"/>
      <c r="S11" s="33"/>
      <c r="T11" s="33"/>
      <c r="U11" s="20"/>
      <c r="V11" s="1">
        <v>1074</v>
      </c>
      <c r="W11" s="32">
        <v>1</v>
      </c>
      <c r="X11" s="26">
        <v>1</v>
      </c>
      <c r="Y11" s="26"/>
      <c r="Z11" s="26"/>
      <c r="AA11" s="26"/>
      <c r="AB11" s="26"/>
      <c r="AC11" s="26"/>
      <c r="AD11" s="20"/>
      <c r="AN11" s="28"/>
      <c r="AO11" s="29"/>
      <c r="AP11" s="29"/>
      <c r="AQ11" s="29"/>
      <c r="AR11" s="29"/>
      <c r="AS11" s="29"/>
      <c r="AT11" s="29"/>
      <c r="AU11" s="29"/>
      <c r="AV11" s="23"/>
      <c r="BE11" s="23"/>
    </row>
    <row r="12" spans="1:57" x14ac:dyDescent="0.25">
      <c r="A12" s="1">
        <v>1075</v>
      </c>
      <c r="B12" s="33"/>
      <c r="C12" s="33">
        <v>1</v>
      </c>
      <c r="D12" s="33"/>
      <c r="E12" s="33"/>
      <c r="F12" s="33"/>
      <c r="G12" s="31"/>
      <c r="H12" s="26">
        <v>1</v>
      </c>
      <c r="I12" s="26"/>
      <c r="J12" s="26"/>
      <c r="K12" s="26"/>
      <c r="L12" s="20"/>
      <c r="M12" s="1"/>
      <c r="N12" s="33"/>
      <c r="O12" s="33"/>
      <c r="P12" s="33"/>
      <c r="Q12" s="33"/>
      <c r="R12" s="33"/>
      <c r="S12" s="33"/>
      <c r="T12" s="33"/>
      <c r="U12" s="20"/>
      <c r="V12" s="1">
        <v>1075</v>
      </c>
      <c r="W12" s="32">
        <v>1</v>
      </c>
      <c r="X12" s="26"/>
      <c r="Y12" s="26">
        <v>1</v>
      </c>
      <c r="Z12" s="26"/>
      <c r="AA12" s="26"/>
      <c r="AB12" s="26"/>
      <c r="AC12" s="26"/>
      <c r="AD12" s="20"/>
      <c r="AN12" s="28"/>
      <c r="AO12" s="29"/>
      <c r="AP12" s="29"/>
      <c r="AQ12" s="29"/>
      <c r="AR12" s="29"/>
      <c r="AS12" s="29"/>
      <c r="AT12" s="29"/>
      <c r="AU12" s="29"/>
      <c r="AV12" s="23"/>
      <c r="BE12" s="23"/>
    </row>
    <row r="13" spans="1:57" x14ac:dyDescent="0.25">
      <c r="A13" s="1">
        <v>1076</v>
      </c>
      <c r="B13" s="33"/>
      <c r="C13" s="33">
        <v>1</v>
      </c>
      <c r="D13" s="33"/>
      <c r="E13" s="33"/>
      <c r="F13" s="33"/>
      <c r="G13" s="31"/>
      <c r="H13" s="26">
        <v>1</v>
      </c>
      <c r="I13" s="26"/>
      <c r="J13" s="26"/>
      <c r="K13" s="26"/>
      <c r="L13" s="20"/>
      <c r="M13" s="1"/>
      <c r="N13" s="33"/>
      <c r="O13" s="33"/>
      <c r="P13" s="33"/>
      <c r="Q13" s="33"/>
      <c r="R13" s="33"/>
      <c r="S13" s="33"/>
      <c r="T13" s="33"/>
      <c r="U13" s="20"/>
      <c r="V13" s="1">
        <v>1076</v>
      </c>
      <c r="W13" s="32">
        <v>1</v>
      </c>
      <c r="X13" s="26"/>
      <c r="Y13" s="26">
        <v>1</v>
      </c>
      <c r="Z13" s="26"/>
      <c r="AA13" s="26"/>
      <c r="AB13" s="26"/>
      <c r="AC13" s="26"/>
      <c r="AD13" s="20"/>
      <c r="AN13" s="28"/>
      <c r="AO13" s="29"/>
      <c r="AP13" s="29"/>
      <c r="AQ13" s="29"/>
      <c r="AR13" s="29"/>
      <c r="AS13" s="29"/>
      <c r="AT13" s="29"/>
      <c r="AU13" s="29"/>
      <c r="AV13" s="23"/>
      <c r="BE13" s="23"/>
    </row>
    <row r="14" spans="1:57" x14ac:dyDescent="0.25">
      <c r="A14" s="1">
        <v>1077</v>
      </c>
      <c r="B14" s="33"/>
      <c r="C14" s="33">
        <v>1</v>
      </c>
      <c r="D14" s="33"/>
      <c r="E14" s="33"/>
      <c r="F14" s="33"/>
      <c r="G14" s="31"/>
      <c r="H14" s="26">
        <v>1</v>
      </c>
      <c r="I14" s="26"/>
      <c r="J14" s="26"/>
      <c r="K14" s="26"/>
      <c r="L14" s="20"/>
      <c r="M14" s="1"/>
      <c r="N14" s="33"/>
      <c r="O14" s="33"/>
      <c r="P14" s="33"/>
      <c r="Q14" s="33"/>
      <c r="R14" s="33"/>
      <c r="S14" s="33"/>
      <c r="T14" s="33"/>
      <c r="U14" s="20"/>
      <c r="V14" s="1">
        <v>1077</v>
      </c>
      <c r="W14" s="32">
        <v>1</v>
      </c>
      <c r="X14" s="26"/>
      <c r="Y14" s="26">
        <v>1</v>
      </c>
      <c r="Z14" s="26"/>
      <c r="AA14" s="26"/>
      <c r="AB14" s="26"/>
      <c r="AC14" s="26"/>
      <c r="AD14" s="20"/>
      <c r="AN14" s="28"/>
      <c r="AO14" s="29"/>
      <c r="AP14" s="29"/>
      <c r="AQ14" s="29"/>
      <c r="AR14" s="29"/>
      <c r="AS14" s="29"/>
      <c r="AT14" s="29"/>
      <c r="AU14" s="29"/>
      <c r="AV14" s="23"/>
      <c r="BE14" s="23"/>
    </row>
    <row r="15" spans="1:57" x14ac:dyDescent="0.25">
      <c r="A15" s="1">
        <v>1078</v>
      </c>
      <c r="B15" s="33"/>
      <c r="C15" s="33">
        <v>1</v>
      </c>
      <c r="D15" s="33"/>
      <c r="E15" s="33"/>
      <c r="F15" s="33"/>
      <c r="G15" s="31"/>
      <c r="H15" s="26">
        <v>1</v>
      </c>
      <c r="I15" s="26"/>
      <c r="J15" s="26"/>
      <c r="K15" s="26"/>
      <c r="L15" s="20"/>
      <c r="M15" s="1"/>
      <c r="N15" s="33"/>
      <c r="O15" s="33"/>
      <c r="P15" s="33"/>
      <c r="Q15" s="33"/>
      <c r="R15" s="33"/>
      <c r="S15" s="33"/>
      <c r="T15" s="33"/>
      <c r="U15" s="20"/>
      <c r="V15" s="1">
        <v>1078</v>
      </c>
      <c r="W15" s="32">
        <v>1</v>
      </c>
      <c r="X15" s="26"/>
      <c r="Y15" s="26">
        <v>1</v>
      </c>
      <c r="Z15" s="26"/>
      <c r="AA15" s="26"/>
      <c r="AB15" s="26"/>
      <c r="AC15" s="26"/>
      <c r="AD15" s="20"/>
      <c r="AN15" s="28"/>
      <c r="AO15" s="29"/>
      <c r="AP15" s="29"/>
      <c r="AQ15" s="29"/>
      <c r="AR15" s="29"/>
      <c r="AS15" s="29"/>
      <c r="AT15" s="29"/>
      <c r="AU15" s="29"/>
      <c r="AV15" s="23"/>
      <c r="BE15" s="23"/>
    </row>
    <row r="16" spans="1:57" x14ac:dyDescent="0.25">
      <c r="A16" s="1">
        <v>1079</v>
      </c>
      <c r="B16" s="33"/>
      <c r="C16" s="33">
        <v>1</v>
      </c>
      <c r="D16" s="33"/>
      <c r="E16" s="33"/>
      <c r="F16" s="33"/>
      <c r="G16" s="31"/>
      <c r="H16" s="26"/>
      <c r="I16" s="26">
        <v>1</v>
      </c>
      <c r="J16" s="26"/>
      <c r="K16" s="26"/>
      <c r="L16" s="20"/>
      <c r="M16" s="1"/>
      <c r="N16" s="33"/>
      <c r="O16" s="33"/>
      <c r="P16" s="33"/>
      <c r="Q16" s="33"/>
      <c r="R16" s="33"/>
      <c r="S16" s="33"/>
      <c r="T16" s="33"/>
      <c r="U16" s="20"/>
      <c r="V16" s="1">
        <v>1079</v>
      </c>
      <c r="W16" s="32">
        <v>1</v>
      </c>
      <c r="X16" s="26"/>
      <c r="Y16" s="26"/>
      <c r="Z16" s="26">
        <v>1</v>
      </c>
      <c r="AA16" s="26"/>
      <c r="AB16" s="26"/>
      <c r="AC16" s="26"/>
      <c r="AD16" s="20"/>
      <c r="AN16" s="28"/>
      <c r="AO16" s="29"/>
      <c r="AP16" s="29"/>
      <c r="AQ16" s="29"/>
      <c r="AR16" s="29"/>
      <c r="AS16" s="29"/>
      <c r="AT16" s="29"/>
      <c r="AU16" s="29"/>
      <c r="AV16" s="23"/>
      <c r="BE16" s="23"/>
    </row>
    <row r="17" spans="1:57" x14ac:dyDescent="0.25">
      <c r="A17" s="1">
        <v>1080</v>
      </c>
      <c r="B17" s="33"/>
      <c r="C17" s="33">
        <v>1</v>
      </c>
      <c r="D17" s="33"/>
      <c r="E17" s="33"/>
      <c r="F17" s="33"/>
      <c r="G17" s="31"/>
      <c r="H17" s="26">
        <v>1</v>
      </c>
      <c r="I17" s="26"/>
      <c r="J17" s="26"/>
      <c r="K17" s="26"/>
      <c r="L17" s="20"/>
      <c r="M17" s="1"/>
      <c r="N17" s="33"/>
      <c r="O17" s="33"/>
      <c r="P17" s="33"/>
      <c r="Q17" s="33"/>
      <c r="R17" s="33"/>
      <c r="S17" s="33"/>
      <c r="T17" s="33"/>
      <c r="U17" s="20"/>
      <c r="V17" s="1">
        <v>1080</v>
      </c>
      <c r="W17" s="32">
        <v>1</v>
      </c>
      <c r="X17" s="26"/>
      <c r="Y17" s="26">
        <v>1</v>
      </c>
      <c r="Z17" s="26"/>
      <c r="AA17" s="26"/>
      <c r="AB17" s="26"/>
      <c r="AC17" s="26"/>
      <c r="AD17" s="20"/>
      <c r="AN17" s="28"/>
      <c r="AO17" s="29"/>
      <c r="AP17" s="29"/>
      <c r="AQ17" s="29"/>
      <c r="AR17" s="29"/>
      <c r="AS17" s="29"/>
      <c r="AT17" s="29"/>
      <c r="AU17" s="29"/>
      <c r="AV17" s="23"/>
      <c r="BE17" s="23"/>
    </row>
    <row r="18" spans="1:57" x14ac:dyDescent="0.25">
      <c r="A18" s="1">
        <v>1081</v>
      </c>
      <c r="B18" s="33"/>
      <c r="C18" s="33">
        <v>1</v>
      </c>
      <c r="D18" s="33"/>
      <c r="E18" s="33"/>
      <c r="F18" s="33"/>
      <c r="G18" s="31"/>
      <c r="H18" s="26">
        <v>1</v>
      </c>
      <c r="I18" s="26"/>
      <c r="J18" s="26"/>
      <c r="K18" s="26"/>
      <c r="L18" s="20"/>
      <c r="M18" s="1"/>
      <c r="N18" s="33"/>
      <c r="O18" s="33"/>
      <c r="P18" s="33"/>
      <c r="Q18" s="33"/>
      <c r="R18" s="33"/>
      <c r="S18" s="33"/>
      <c r="T18" s="33"/>
      <c r="U18" s="20"/>
      <c r="V18" s="1">
        <v>1081</v>
      </c>
      <c r="W18" s="32">
        <v>1</v>
      </c>
      <c r="X18" s="26"/>
      <c r="Y18" s="26">
        <v>1</v>
      </c>
      <c r="Z18" s="26"/>
      <c r="AA18" s="26"/>
      <c r="AB18" s="26"/>
      <c r="AC18" s="26"/>
      <c r="AD18" s="20"/>
      <c r="AN18" s="28"/>
      <c r="AO18" s="29"/>
      <c r="AP18" s="29"/>
      <c r="AQ18" s="29"/>
      <c r="AR18" s="29"/>
      <c r="AS18" s="29"/>
      <c r="AT18" s="29"/>
      <c r="AU18" s="29"/>
      <c r="AV18" s="23"/>
      <c r="BE18" s="23"/>
    </row>
    <row r="19" spans="1:57" x14ac:dyDescent="0.25">
      <c r="A19" s="1">
        <v>1082</v>
      </c>
      <c r="B19" s="33">
        <v>1</v>
      </c>
      <c r="C19" s="33"/>
      <c r="D19" s="33"/>
      <c r="E19" s="33"/>
      <c r="F19" s="33"/>
      <c r="G19" s="31"/>
      <c r="H19" s="26">
        <v>1</v>
      </c>
      <c r="I19" s="26"/>
      <c r="J19" s="26"/>
      <c r="K19" s="26"/>
      <c r="L19" s="20"/>
      <c r="M19" s="1">
        <v>1083</v>
      </c>
      <c r="N19" s="33">
        <v>1</v>
      </c>
      <c r="O19" s="33"/>
      <c r="P19" s="33">
        <v>1</v>
      </c>
      <c r="Q19" s="33"/>
      <c r="R19" s="33"/>
      <c r="S19" s="33"/>
      <c r="T19" s="33"/>
      <c r="U19" s="20"/>
      <c r="V19" s="29"/>
      <c r="W19" s="26"/>
      <c r="X19" s="26"/>
      <c r="Y19" s="26"/>
      <c r="Z19" s="26"/>
      <c r="AA19" s="26"/>
      <c r="AB19" s="26"/>
      <c r="AC19" s="26"/>
      <c r="AD19" s="20"/>
      <c r="AN19" s="28"/>
      <c r="AO19" s="29"/>
      <c r="AP19" s="29"/>
      <c r="AQ19" s="29"/>
      <c r="AR19" s="29"/>
      <c r="AS19" s="29"/>
      <c r="AT19" s="29"/>
      <c r="AU19" s="29"/>
      <c r="AV19" s="23"/>
      <c r="BE19" s="23"/>
    </row>
    <row r="20" spans="1:57" x14ac:dyDescent="0.25">
      <c r="A20" s="1">
        <v>1083</v>
      </c>
      <c r="B20" s="33"/>
      <c r="C20" s="33">
        <v>1</v>
      </c>
      <c r="D20" s="33"/>
      <c r="E20" s="33"/>
      <c r="F20" s="33"/>
      <c r="G20" s="31"/>
      <c r="H20" s="26">
        <v>1</v>
      </c>
      <c r="I20" s="26"/>
      <c r="J20" s="26"/>
      <c r="K20" s="26"/>
      <c r="L20" s="20"/>
      <c r="M20" s="1"/>
      <c r="N20" s="33"/>
      <c r="O20" s="33"/>
      <c r="P20" s="33"/>
      <c r="Q20" s="33"/>
      <c r="R20" s="33"/>
      <c r="S20" s="33"/>
      <c r="T20" s="33"/>
      <c r="U20" s="20"/>
      <c r="V20" s="1">
        <v>1083</v>
      </c>
      <c r="W20" s="32">
        <v>1</v>
      </c>
      <c r="X20" s="26"/>
      <c r="Y20" s="26">
        <v>1</v>
      </c>
      <c r="Z20" s="26"/>
      <c r="AA20" s="26"/>
      <c r="AB20" s="26"/>
      <c r="AC20" s="26"/>
      <c r="AD20" s="20"/>
      <c r="AN20" s="28"/>
      <c r="AO20" s="29"/>
      <c r="AP20" s="29"/>
      <c r="AQ20" s="29"/>
      <c r="AR20" s="29"/>
      <c r="AS20" s="29"/>
      <c r="AT20" s="29"/>
      <c r="AU20" s="29"/>
      <c r="AV20" s="23"/>
      <c r="BE20" s="23"/>
    </row>
    <row r="21" spans="1:57" x14ac:dyDescent="0.25">
      <c r="A21" s="1">
        <v>1084</v>
      </c>
      <c r="B21" s="33"/>
      <c r="C21" s="33">
        <v>1</v>
      </c>
      <c r="D21" s="33"/>
      <c r="E21" s="33"/>
      <c r="F21" s="33"/>
      <c r="G21" s="31"/>
      <c r="H21" s="26"/>
      <c r="I21" s="26">
        <v>1</v>
      </c>
      <c r="J21" s="26"/>
      <c r="K21" s="26"/>
      <c r="L21" s="20"/>
      <c r="M21" s="1"/>
      <c r="N21" s="33"/>
      <c r="O21" s="33"/>
      <c r="P21" s="33"/>
      <c r="Q21" s="33"/>
      <c r="R21" s="33"/>
      <c r="S21" s="33"/>
      <c r="T21" s="33"/>
      <c r="U21" s="20"/>
      <c r="V21" s="1">
        <v>1084</v>
      </c>
      <c r="W21" s="32">
        <v>1</v>
      </c>
      <c r="X21" s="26"/>
      <c r="Y21" s="26"/>
      <c r="Z21" s="26">
        <v>1</v>
      </c>
      <c r="AA21" s="26"/>
      <c r="AB21" s="26"/>
      <c r="AC21" s="26"/>
      <c r="AD21" s="20"/>
      <c r="AN21" s="28"/>
      <c r="AO21" s="29"/>
      <c r="AP21" s="29"/>
      <c r="AQ21" s="29"/>
      <c r="AR21" s="29"/>
      <c r="AS21" s="29"/>
      <c r="AT21" s="29"/>
      <c r="AU21" s="29"/>
      <c r="AV21" s="23"/>
      <c r="BE21" s="23"/>
    </row>
    <row r="22" spans="1:57" x14ac:dyDescent="0.25">
      <c r="A22" s="1">
        <v>1085</v>
      </c>
      <c r="B22" s="33"/>
      <c r="C22" s="33">
        <v>1</v>
      </c>
      <c r="D22" s="33"/>
      <c r="E22" s="33"/>
      <c r="F22" s="33"/>
      <c r="G22" s="31"/>
      <c r="H22" s="26"/>
      <c r="I22" s="26"/>
      <c r="J22" s="26">
        <v>1</v>
      </c>
      <c r="K22" s="26"/>
      <c r="L22" s="20"/>
      <c r="M22" s="1"/>
      <c r="N22" s="33"/>
      <c r="O22" s="33"/>
      <c r="P22" s="33"/>
      <c r="Q22" s="33"/>
      <c r="R22" s="33"/>
      <c r="S22" s="33"/>
      <c r="T22" s="33"/>
      <c r="U22" s="20"/>
      <c r="V22" s="1">
        <v>1085</v>
      </c>
      <c r="W22" s="32">
        <v>1</v>
      </c>
      <c r="X22" s="26"/>
      <c r="Y22" s="26"/>
      <c r="Z22" s="26"/>
      <c r="AA22" s="26">
        <v>1</v>
      </c>
      <c r="AB22" s="26"/>
      <c r="AC22" s="26"/>
      <c r="AD22" s="20"/>
      <c r="AN22" s="28"/>
      <c r="AO22" s="29"/>
      <c r="AP22" s="29"/>
      <c r="AQ22" s="29"/>
      <c r="AR22" s="29"/>
      <c r="AS22" s="29"/>
      <c r="AT22" s="29"/>
      <c r="AU22" s="29"/>
      <c r="AV22" s="23"/>
      <c r="BE22" s="23"/>
    </row>
    <row r="23" spans="1:57" x14ac:dyDescent="0.25">
      <c r="A23" s="1">
        <v>1086</v>
      </c>
      <c r="B23" s="33">
        <v>1</v>
      </c>
      <c r="C23" s="33"/>
      <c r="D23" s="33"/>
      <c r="E23" s="33"/>
      <c r="F23" s="33"/>
      <c r="G23" s="31"/>
      <c r="H23" s="26">
        <v>1</v>
      </c>
      <c r="I23" s="26"/>
      <c r="J23" s="26"/>
      <c r="K23" s="26"/>
      <c r="L23" s="20"/>
      <c r="M23" s="1" t="s">
        <v>536</v>
      </c>
      <c r="N23" s="33">
        <v>1</v>
      </c>
      <c r="O23" s="33"/>
      <c r="P23" s="33">
        <v>1</v>
      </c>
      <c r="Q23" s="33"/>
      <c r="R23" s="33"/>
      <c r="S23" s="33"/>
      <c r="T23" s="33"/>
      <c r="U23" s="20"/>
      <c r="V23" s="29"/>
      <c r="W23" s="26"/>
      <c r="X23" s="26"/>
      <c r="Y23" s="26"/>
      <c r="Z23" s="26"/>
      <c r="AA23" s="26"/>
      <c r="AB23" s="26"/>
      <c r="AC23" s="26"/>
      <c r="AD23" s="20"/>
      <c r="AN23" s="28"/>
      <c r="AO23" s="29"/>
      <c r="AP23" s="29"/>
      <c r="AQ23" s="29"/>
      <c r="AR23" s="29"/>
      <c r="AS23" s="29"/>
      <c r="AT23" s="29"/>
      <c r="AU23" s="29"/>
      <c r="AV23" s="23"/>
      <c r="BE23" s="23"/>
    </row>
    <row r="24" spans="1:57" x14ac:dyDescent="0.25">
      <c r="A24" s="1">
        <v>1087</v>
      </c>
      <c r="B24" s="33"/>
      <c r="C24" s="33">
        <v>1</v>
      </c>
      <c r="D24" s="33"/>
      <c r="E24" s="33"/>
      <c r="F24" s="33"/>
      <c r="G24" s="31"/>
      <c r="H24" s="26">
        <v>1</v>
      </c>
      <c r="I24" s="26"/>
      <c r="J24" s="26"/>
      <c r="K24" s="26"/>
      <c r="L24" s="20"/>
      <c r="M24" s="1"/>
      <c r="N24" s="33"/>
      <c r="O24" s="33"/>
      <c r="P24" s="33"/>
      <c r="Q24" s="33"/>
      <c r="R24" s="33"/>
      <c r="S24" s="33"/>
      <c r="T24" s="33"/>
      <c r="U24" s="20"/>
      <c r="V24" s="1">
        <v>1087</v>
      </c>
      <c r="W24" s="32">
        <v>1</v>
      </c>
      <c r="X24" s="26"/>
      <c r="Y24" s="26">
        <v>1</v>
      </c>
      <c r="Z24" s="26"/>
      <c r="AA24" s="26"/>
      <c r="AB24" s="26"/>
      <c r="AC24" s="26"/>
      <c r="AD24" s="20"/>
      <c r="AN24" s="28"/>
      <c r="AO24" s="29"/>
      <c r="AP24" s="29"/>
      <c r="AQ24" s="29"/>
      <c r="AR24" s="29"/>
      <c r="AS24" s="29"/>
      <c r="AT24" s="29"/>
      <c r="AU24" s="29"/>
      <c r="AV24" s="23"/>
      <c r="BE24" s="23"/>
    </row>
    <row r="25" spans="1:57" x14ac:dyDescent="0.25">
      <c r="A25" s="1">
        <v>1088</v>
      </c>
      <c r="B25" s="33"/>
      <c r="C25" s="33">
        <v>1</v>
      </c>
      <c r="D25" s="33"/>
      <c r="E25" s="33"/>
      <c r="F25" s="33"/>
      <c r="G25" s="31"/>
      <c r="H25" s="26">
        <v>1</v>
      </c>
      <c r="I25" s="26"/>
      <c r="J25" s="26"/>
      <c r="K25" s="26"/>
      <c r="L25" s="20"/>
      <c r="M25" s="1"/>
      <c r="N25" s="33"/>
      <c r="O25" s="33"/>
      <c r="P25" s="33"/>
      <c r="Q25" s="33"/>
      <c r="R25" s="33"/>
      <c r="S25" s="33"/>
      <c r="T25" s="33"/>
      <c r="U25" s="20"/>
      <c r="V25" s="1">
        <v>1088</v>
      </c>
      <c r="W25" s="32">
        <v>1</v>
      </c>
      <c r="X25" s="26"/>
      <c r="Y25" s="26">
        <v>1</v>
      </c>
      <c r="Z25" s="26"/>
      <c r="AA25" s="26"/>
      <c r="AB25" s="26"/>
      <c r="AC25" s="26"/>
      <c r="AD25" s="20"/>
      <c r="AN25" s="28"/>
      <c r="AO25" s="29"/>
      <c r="AP25" s="29"/>
      <c r="AQ25" s="29"/>
      <c r="AR25" s="29"/>
      <c r="AS25" s="29"/>
      <c r="AT25" s="29"/>
      <c r="AU25" s="29"/>
      <c r="AV25" s="23"/>
      <c r="BE25" s="23"/>
    </row>
    <row r="26" spans="1:57" x14ac:dyDescent="0.25">
      <c r="A26" s="1">
        <v>1089</v>
      </c>
      <c r="B26" s="33"/>
      <c r="C26" s="33">
        <v>1</v>
      </c>
      <c r="D26" s="33"/>
      <c r="E26" s="33"/>
      <c r="F26" s="33"/>
      <c r="G26" s="31"/>
      <c r="H26" s="26">
        <v>1</v>
      </c>
      <c r="I26" s="26"/>
      <c r="J26" s="26"/>
      <c r="K26" s="26"/>
      <c r="L26" s="20"/>
      <c r="M26" s="1"/>
      <c r="N26" s="33"/>
      <c r="O26" s="33"/>
      <c r="P26" s="33"/>
      <c r="Q26" s="33"/>
      <c r="R26" s="33"/>
      <c r="S26" s="33"/>
      <c r="T26" s="33"/>
      <c r="U26" s="20"/>
      <c r="V26" s="1">
        <v>1089</v>
      </c>
      <c r="W26" s="32">
        <v>1</v>
      </c>
      <c r="X26" s="26"/>
      <c r="Y26" s="26">
        <v>1</v>
      </c>
      <c r="Z26" s="26"/>
      <c r="AA26" s="26"/>
      <c r="AB26" s="26"/>
      <c r="AC26" s="26"/>
      <c r="AD26" s="20"/>
      <c r="AN26" s="28"/>
      <c r="AO26" s="29"/>
      <c r="AP26" s="29"/>
      <c r="AQ26" s="29"/>
      <c r="AR26" s="29"/>
      <c r="AS26" s="29"/>
      <c r="AT26" s="29"/>
      <c r="AU26" s="29"/>
      <c r="AV26" s="23"/>
      <c r="BE26" s="23"/>
    </row>
    <row r="27" spans="1:57" x14ac:dyDescent="0.25">
      <c r="A27" s="1" t="s">
        <v>4</v>
      </c>
      <c r="B27" s="33">
        <f t="shared" ref="B27:L27" si="0">SUM(B4:B26)</f>
        <v>3</v>
      </c>
      <c r="C27" s="33">
        <f t="shared" si="0"/>
        <v>20</v>
      </c>
      <c r="D27" s="33">
        <f t="shared" si="0"/>
        <v>0</v>
      </c>
      <c r="E27" s="33">
        <f t="shared" si="0"/>
        <v>0</v>
      </c>
      <c r="F27" s="33">
        <f t="shared" si="0"/>
        <v>0</v>
      </c>
      <c r="G27" s="31">
        <f t="shared" si="0"/>
        <v>2</v>
      </c>
      <c r="H27" s="26">
        <f t="shared" si="0"/>
        <v>17</v>
      </c>
      <c r="I27" s="26">
        <f t="shared" si="0"/>
        <v>2</v>
      </c>
      <c r="J27" s="26">
        <f t="shared" si="0"/>
        <v>1</v>
      </c>
      <c r="K27" s="26">
        <f t="shared" si="0"/>
        <v>0</v>
      </c>
      <c r="L27" s="20">
        <f t="shared" si="0"/>
        <v>1</v>
      </c>
      <c r="N27" s="33">
        <f t="shared" ref="N27:T27" si="1">SUM(N4:N26)</f>
        <v>3</v>
      </c>
      <c r="O27" s="33">
        <f t="shared" si="1"/>
        <v>1</v>
      </c>
      <c r="P27" s="33">
        <f t="shared" si="1"/>
        <v>2</v>
      </c>
      <c r="Q27" s="33">
        <f t="shared" si="1"/>
        <v>0</v>
      </c>
      <c r="R27" s="33">
        <f t="shared" si="1"/>
        <v>0</v>
      </c>
      <c r="S27" s="33">
        <f t="shared" si="1"/>
        <v>0</v>
      </c>
      <c r="T27" s="33">
        <f t="shared" si="1"/>
        <v>0</v>
      </c>
      <c r="U27" s="20">
        <f>IF(SUM(O27:T27)=N27,N27,"Error")</f>
        <v>3</v>
      </c>
      <c r="V27" s="29"/>
      <c r="W27" s="26">
        <f>SUM(W4:W26)</f>
        <v>20</v>
      </c>
      <c r="X27" s="26">
        <f t="shared" ref="X27:AC27" si="2">SUM(X4:X26)</f>
        <v>1</v>
      </c>
      <c r="Y27" s="26">
        <f t="shared" si="2"/>
        <v>15</v>
      </c>
      <c r="Z27" s="26">
        <f t="shared" si="2"/>
        <v>2</v>
      </c>
      <c r="AA27" s="26">
        <f t="shared" si="2"/>
        <v>1</v>
      </c>
      <c r="AB27" s="26">
        <f t="shared" si="2"/>
        <v>0</v>
      </c>
      <c r="AC27" s="26">
        <f t="shared" si="2"/>
        <v>1</v>
      </c>
      <c r="AD27" s="20">
        <f>IF(SUM(X27:AC27)=W27,W27,"Error")</f>
        <v>20</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73C75084-884E-4580-AB12-E57790F3E94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E31"/>
  <sheetViews>
    <sheetView workbookViewId="0">
      <selection activeCell="A31" sqref="A31"/>
    </sheetView>
  </sheetViews>
  <sheetFormatPr defaultRowHeight="15" x14ac:dyDescent="0.25"/>
  <cols>
    <col min="1" max="1" width="12.5703125" customWidth="1"/>
    <col min="2" max="2" width="6" customWidth="1"/>
    <col min="3" max="3" width="5.85546875" customWidth="1"/>
    <col min="4" max="4" width="8.7109375" customWidth="1"/>
    <col min="5" max="5" width="9.42578125" customWidth="1"/>
    <col min="6" max="6" width="7.28515625" customWidth="1"/>
    <col min="7" max="7" width="4.7109375" customWidth="1"/>
    <col min="8" max="8" width="5.42578125" customWidth="1"/>
    <col min="9" max="9" width="8.28515625" customWidth="1"/>
    <col min="10" max="10" width="6.140625" customWidth="1"/>
    <col min="11" max="11" width="6.7109375" customWidth="1"/>
    <col min="13" max="13" width="13.42578125" customWidth="1"/>
    <col min="14" max="14" width="7.7109375" customWidth="1"/>
    <col min="15" max="15" width="5.28515625" customWidth="1"/>
    <col min="16" max="16" width="4.85546875" customWidth="1"/>
    <col min="18" max="18" width="6.85546875" customWidth="1"/>
    <col min="19" max="19" width="7.140625" customWidth="1"/>
    <col min="22" max="22" width="13.42578125" customWidth="1"/>
    <col min="23" max="23" width="7" customWidth="1"/>
    <col min="24" max="24" width="6.42578125" customWidth="1"/>
    <col min="25" max="25" width="6.28515625" customWidth="1"/>
    <col min="27" max="27" width="6.42578125" customWidth="1"/>
    <col min="28" max="28" width="6.7109375" customWidth="1"/>
    <col min="31" max="31" width="14.140625" customWidth="1"/>
    <col min="32" max="32" width="6.140625" customWidth="1"/>
    <col min="33" max="34" width="5.7109375" customWidth="1"/>
    <col min="36" max="36" width="6.7109375" customWidth="1"/>
    <col min="37" max="37" width="7.140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1090</v>
      </c>
      <c r="B4" s="33"/>
      <c r="C4" s="33">
        <v>1</v>
      </c>
      <c r="D4" s="33"/>
      <c r="E4" s="33"/>
      <c r="F4" s="33"/>
      <c r="G4" s="54"/>
      <c r="H4" s="27"/>
      <c r="I4" s="27"/>
      <c r="J4" s="27"/>
      <c r="K4" s="27">
        <v>1</v>
      </c>
      <c r="L4" s="55"/>
      <c r="M4" s="1"/>
      <c r="N4" s="33"/>
      <c r="O4" s="33"/>
      <c r="P4" s="33"/>
      <c r="Q4" s="33"/>
      <c r="R4" s="33"/>
      <c r="S4" s="33"/>
      <c r="T4" s="33"/>
      <c r="U4" s="19"/>
      <c r="V4" s="53">
        <v>1090</v>
      </c>
      <c r="W4" s="27">
        <v>1</v>
      </c>
      <c r="X4" s="27"/>
      <c r="Y4" s="27"/>
      <c r="Z4" s="27"/>
      <c r="AA4" s="27"/>
      <c r="AB4" s="27">
        <v>1</v>
      </c>
      <c r="AC4" s="27"/>
      <c r="AD4" s="19"/>
      <c r="AE4" s="1"/>
      <c r="AN4" s="37"/>
      <c r="AO4" s="27"/>
      <c r="AP4" s="27"/>
      <c r="AQ4" s="27"/>
      <c r="AR4" s="27"/>
      <c r="AS4" s="27"/>
      <c r="AT4" s="27"/>
      <c r="AU4" s="27"/>
      <c r="AV4" s="19"/>
      <c r="BE4" s="39"/>
    </row>
    <row r="5" spans="1:57" x14ac:dyDescent="0.25">
      <c r="A5" s="1">
        <v>1091</v>
      </c>
      <c r="B5" s="33">
        <v>1</v>
      </c>
      <c r="C5" s="33"/>
      <c r="D5" s="33"/>
      <c r="E5" s="33"/>
      <c r="F5" s="33"/>
      <c r="G5" s="56"/>
      <c r="H5" s="26">
        <v>1</v>
      </c>
      <c r="I5" s="26"/>
      <c r="J5" s="26"/>
      <c r="K5" s="26"/>
      <c r="L5" s="57"/>
      <c r="M5" s="1">
        <v>1091</v>
      </c>
      <c r="N5" s="33">
        <v>1</v>
      </c>
      <c r="O5" s="33"/>
      <c r="P5" s="33">
        <v>1</v>
      </c>
      <c r="Q5" s="33"/>
      <c r="R5" s="33"/>
      <c r="S5" s="33"/>
      <c r="T5" s="33"/>
      <c r="U5" s="20"/>
      <c r="V5" s="46"/>
      <c r="W5" s="26"/>
      <c r="X5" s="26"/>
      <c r="Y5" s="26"/>
      <c r="Z5" s="26"/>
      <c r="AA5" s="26"/>
      <c r="AB5" s="26"/>
      <c r="AC5" s="26"/>
      <c r="AD5" s="20"/>
      <c r="AE5" s="1"/>
      <c r="AN5" s="28"/>
      <c r="AO5" s="26"/>
      <c r="AP5" s="26"/>
      <c r="AQ5" s="26"/>
      <c r="AR5" s="26"/>
      <c r="AS5" s="26"/>
      <c r="AT5" s="26"/>
      <c r="AU5" s="26"/>
      <c r="AV5" s="20"/>
      <c r="BE5" s="23"/>
    </row>
    <row r="6" spans="1:57" x14ac:dyDescent="0.25">
      <c r="A6" s="1">
        <v>1092</v>
      </c>
      <c r="B6" s="33"/>
      <c r="C6" s="33">
        <v>1</v>
      </c>
      <c r="D6" s="33"/>
      <c r="E6" s="33"/>
      <c r="F6" s="33"/>
      <c r="G6" s="56"/>
      <c r="H6" s="26">
        <v>1</v>
      </c>
      <c r="I6" s="26"/>
      <c r="J6" s="26"/>
      <c r="K6" s="26"/>
      <c r="L6" s="57"/>
      <c r="M6" s="1"/>
      <c r="N6" s="33"/>
      <c r="O6" s="33"/>
      <c r="P6" s="33"/>
      <c r="Q6" s="33"/>
      <c r="R6" s="33"/>
      <c r="S6" s="33"/>
      <c r="T6" s="33"/>
      <c r="U6" s="20"/>
      <c r="V6" s="46" t="s">
        <v>532</v>
      </c>
      <c r="W6" s="26">
        <v>1</v>
      </c>
      <c r="X6" s="26"/>
      <c r="Y6" s="26">
        <v>1</v>
      </c>
      <c r="Z6" s="26"/>
      <c r="AA6" s="26"/>
      <c r="AB6" s="26"/>
      <c r="AC6" s="26"/>
      <c r="AD6" s="20"/>
      <c r="AE6" s="1"/>
      <c r="AN6" s="28"/>
      <c r="AO6" s="26"/>
      <c r="AP6" s="26"/>
      <c r="AQ6" s="26"/>
      <c r="AR6" s="26"/>
      <c r="AS6" s="26"/>
      <c r="AT6" s="26"/>
      <c r="AU6" s="26"/>
      <c r="AV6" s="20"/>
      <c r="BE6" s="23"/>
    </row>
    <row r="7" spans="1:57" x14ac:dyDescent="0.25">
      <c r="A7" s="1">
        <v>1093</v>
      </c>
      <c r="B7" s="33"/>
      <c r="C7" s="33">
        <v>1</v>
      </c>
      <c r="D7" s="33"/>
      <c r="E7" s="33"/>
      <c r="F7" s="33"/>
      <c r="G7" s="56"/>
      <c r="H7" s="26">
        <v>1</v>
      </c>
      <c r="I7" s="26"/>
      <c r="J7" s="26"/>
      <c r="K7" s="26"/>
      <c r="L7" s="57"/>
      <c r="M7" s="1"/>
      <c r="N7" s="33"/>
      <c r="O7" s="33"/>
      <c r="P7" s="33"/>
      <c r="Q7" s="33"/>
      <c r="R7" s="33"/>
      <c r="S7" s="33"/>
      <c r="T7" s="33"/>
      <c r="U7" s="20"/>
      <c r="V7" s="46" t="s">
        <v>533</v>
      </c>
      <c r="W7" s="26">
        <v>1</v>
      </c>
      <c r="X7" s="26"/>
      <c r="Y7" s="26">
        <v>1</v>
      </c>
      <c r="Z7" s="26"/>
      <c r="AA7" s="26"/>
      <c r="AB7" s="26"/>
      <c r="AC7" s="26"/>
      <c r="AD7" s="20"/>
      <c r="AE7" s="1"/>
      <c r="AN7" s="28"/>
      <c r="AO7" s="26"/>
      <c r="AP7" s="26"/>
      <c r="AQ7" s="26"/>
      <c r="AR7" s="26"/>
      <c r="AS7" s="26"/>
      <c r="AT7" s="26"/>
      <c r="AU7" s="26"/>
      <c r="AV7" s="20"/>
      <c r="BE7" s="23"/>
    </row>
    <row r="8" spans="1:57" x14ac:dyDescent="0.25">
      <c r="A8" s="1" t="s">
        <v>419</v>
      </c>
      <c r="B8" s="33"/>
      <c r="C8" s="33"/>
      <c r="D8" s="33"/>
      <c r="E8" s="33">
        <v>0</v>
      </c>
      <c r="F8" s="33"/>
      <c r="G8" s="56"/>
      <c r="H8" s="26">
        <v>0</v>
      </c>
      <c r="I8" s="26"/>
      <c r="J8" s="26"/>
      <c r="K8" s="26"/>
      <c r="L8" s="57"/>
      <c r="M8" s="1"/>
      <c r="N8" s="33"/>
      <c r="O8" s="33"/>
      <c r="P8" s="33"/>
      <c r="Q8" s="33"/>
      <c r="R8" s="33"/>
      <c r="S8" s="33"/>
      <c r="T8" s="33"/>
      <c r="U8" s="20"/>
      <c r="V8" s="46"/>
      <c r="W8" s="26"/>
      <c r="X8" s="26"/>
      <c r="Y8" s="26"/>
      <c r="Z8" s="26"/>
      <c r="AA8" s="26"/>
      <c r="AB8" s="26"/>
      <c r="AC8" s="26"/>
      <c r="AD8" s="20"/>
      <c r="AE8" s="1"/>
      <c r="AN8" s="42">
        <v>1094</v>
      </c>
      <c r="AO8" s="26">
        <v>0</v>
      </c>
      <c r="AP8" s="26"/>
      <c r="AQ8" s="26">
        <v>0</v>
      </c>
      <c r="AR8" s="26"/>
      <c r="AS8" s="26"/>
      <c r="AT8" s="26"/>
      <c r="AU8" s="26"/>
      <c r="AV8" s="20"/>
      <c r="BE8" s="23"/>
    </row>
    <row r="9" spans="1:57" x14ac:dyDescent="0.25">
      <c r="A9" s="1">
        <v>1095</v>
      </c>
      <c r="B9" s="33"/>
      <c r="C9" s="33">
        <v>1</v>
      </c>
      <c r="D9" s="33"/>
      <c r="E9" s="33"/>
      <c r="F9" s="33"/>
      <c r="G9" s="56"/>
      <c r="H9" s="26">
        <v>1</v>
      </c>
      <c r="I9" s="26"/>
      <c r="J9" s="26"/>
      <c r="K9" s="26"/>
      <c r="L9" s="57"/>
      <c r="M9" s="1"/>
      <c r="N9" s="33"/>
      <c r="O9" s="33"/>
      <c r="P9" s="33"/>
      <c r="Q9" s="33"/>
      <c r="R9" s="33"/>
      <c r="S9" s="33"/>
      <c r="T9" s="33"/>
      <c r="U9" s="20"/>
      <c r="V9" s="1">
        <v>1095</v>
      </c>
      <c r="W9" s="32">
        <v>1</v>
      </c>
      <c r="X9" s="26"/>
      <c r="Y9" s="26">
        <v>1</v>
      </c>
      <c r="Z9" s="26"/>
      <c r="AA9" s="26"/>
      <c r="AB9" s="26"/>
      <c r="AC9" s="26"/>
      <c r="AD9" s="20"/>
      <c r="AE9" s="1"/>
      <c r="AN9" s="28"/>
      <c r="AO9" s="26"/>
      <c r="AP9" s="26"/>
      <c r="AQ9" s="26"/>
      <c r="AR9" s="26"/>
      <c r="AS9" s="26"/>
      <c r="AT9" s="26"/>
      <c r="AU9" s="26"/>
      <c r="AV9" s="20"/>
      <c r="BE9" s="23"/>
    </row>
    <row r="10" spans="1:57" x14ac:dyDescent="0.25">
      <c r="A10" s="1">
        <v>1096</v>
      </c>
      <c r="B10" s="33"/>
      <c r="C10" s="33">
        <v>1</v>
      </c>
      <c r="D10" s="33"/>
      <c r="E10" s="33"/>
      <c r="F10" s="33"/>
      <c r="G10" s="56"/>
      <c r="H10" s="26">
        <v>1</v>
      </c>
      <c r="I10" s="26"/>
      <c r="J10" s="26"/>
      <c r="K10" s="26"/>
      <c r="L10" s="57"/>
      <c r="M10" s="1"/>
      <c r="N10" s="33"/>
      <c r="O10" s="33"/>
      <c r="P10" s="33"/>
      <c r="Q10" s="33"/>
      <c r="R10" s="33"/>
      <c r="S10" s="33"/>
      <c r="T10" s="33"/>
      <c r="U10" s="20"/>
      <c r="V10" s="1">
        <v>1096</v>
      </c>
      <c r="W10" s="32">
        <v>1</v>
      </c>
      <c r="X10" s="26"/>
      <c r="Y10" s="26">
        <v>1</v>
      </c>
      <c r="Z10" s="26"/>
      <c r="AA10" s="26"/>
      <c r="AB10" s="26"/>
      <c r="AC10" s="26"/>
      <c r="AD10" s="20"/>
      <c r="AE10" s="1"/>
      <c r="AN10" s="28"/>
      <c r="AO10" s="26"/>
      <c r="AP10" s="26"/>
      <c r="AQ10" s="26"/>
      <c r="AR10" s="26"/>
      <c r="AS10" s="26"/>
      <c r="AT10" s="26"/>
      <c r="AU10" s="26"/>
      <c r="AV10" s="20"/>
      <c r="BE10" s="23"/>
    </row>
    <row r="11" spans="1:57" x14ac:dyDescent="0.25">
      <c r="A11" s="1" t="s">
        <v>498</v>
      </c>
      <c r="B11" s="33">
        <v>1</v>
      </c>
      <c r="C11" s="33"/>
      <c r="D11" s="33"/>
      <c r="E11" s="33"/>
      <c r="F11" s="33"/>
      <c r="G11" s="56"/>
      <c r="H11" s="26">
        <v>1</v>
      </c>
      <c r="I11" s="26"/>
      <c r="J11" s="26"/>
      <c r="K11" s="26"/>
      <c r="L11" s="57"/>
      <c r="M11" s="1">
        <v>1097</v>
      </c>
      <c r="N11" s="33">
        <v>1</v>
      </c>
      <c r="O11" s="33"/>
      <c r="P11" s="33">
        <v>1</v>
      </c>
      <c r="Q11" s="33"/>
      <c r="R11" s="33"/>
      <c r="S11" s="33"/>
      <c r="T11" s="33"/>
      <c r="U11" s="20"/>
      <c r="V11" s="46"/>
      <c r="W11" s="26"/>
      <c r="X11" s="26"/>
      <c r="Y11" s="26"/>
      <c r="Z11" s="26"/>
      <c r="AA11" s="26"/>
      <c r="AB11" s="26"/>
      <c r="AC11" s="26"/>
      <c r="AD11" s="20"/>
      <c r="AE11" s="1"/>
      <c r="AN11" s="28"/>
      <c r="AO11" s="26"/>
      <c r="AP11" s="26"/>
      <c r="AQ11" s="26"/>
      <c r="AR11" s="26"/>
      <c r="AS11" s="26"/>
      <c r="AT11" s="26"/>
      <c r="AU11" s="26"/>
      <c r="AV11" s="20"/>
      <c r="BE11" s="23"/>
    </row>
    <row r="12" spans="1:57" x14ac:dyDescent="0.25">
      <c r="A12" s="1">
        <v>1098</v>
      </c>
      <c r="B12" s="33">
        <v>1</v>
      </c>
      <c r="C12" s="33"/>
      <c r="D12" s="33"/>
      <c r="E12" s="33"/>
      <c r="F12" s="33"/>
      <c r="G12" s="56"/>
      <c r="H12" s="26">
        <v>1</v>
      </c>
      <c r="I12" s="26"/>
      <c r="J12" s="26"/>
      <c r="K12" s="26"/>
      <c r="L12" s="57"/>
      <c r="M12" s="1">
        <v>1098</v>
      </c>
      <c r="N12" s="33">
        <v>1</v>
      </c>
      <c r="O12" s="33"/>
      <c r="P12" s="33">
        <v>1</v>
      </c>
      <c r="Q12" s="33"/>
      <c r="R12" s="33"/>
      <c r="S12" s="33"/>
      <c r="T12" s="33"/>
      <c r="U12" s="20"/>
      <c r="V12" s="46"/>
      <c r="W12" s="26"/>
      <c r="X12" s="26"/>
      <c r="Y12" s="26"/>
      <c r="Z12" s="26"/>
      <c r="AA12" s="26"/>
      <c r="AB12" s="26"/>
      <c r="AC12" s="26"/>
      <c r="AD12" s="20"/>
      <c r="AE12" s="1"/>
      <c r="AN12" s="28"/>
      <c r="AO12" s="26"/>
      <c r="AP12" s="26"/>
      <c r="AQ12" s="26"/>
      <c r="AR12" s="26"/>
      <c r="AS12" s="26"/>
      <c r="AT12" s="26"/>
      <c r="AU12" s="26"/>
      <c r="AV12" s="20"/>
      <c r="BE12" s="23"/>
    </row>
    <row r="13" spans="1:57" x14ac:dyDescent="0.25">
      <c r="A13" s="1">
        <v>1099</v>
      </c>
      <c r="B13" s="33"/>
      <c r="C13" s="33">
        <v>1</v>
      </c>
      <c r="D13" s="33"/>
      <c r="E13" s="33"/>
      <c r="F13" s="33"/>
      <c r="G13" s="56"/>
      <c r="H13" s="26"/>
      <c r="I13" s="26">
        <v>1</v>
      </c>
      <c r="J13" s="26"/>
      <c r="K13" s="26"/>
      <c r="L13" s="57"/>
      <c r="M13" s="1"/>
      <c r="N13" s="33"/>
      <c r="O13" s="33"/>
      <c r="P13" s="33"/>
      <c r="Q13" s="33"/>
      <c r="R13" s="33"/>
      <c r="S13" s="33"/>
      <c r="T13" s="33"/>
      <c r="U13" s="20"/>
      <c r="V13" s="46" t="s">
        <v>534</v>
      </c>
      <c r="W13" s="26">
        <v>1</v>
      </c>
      <c r="X13" s="26"/>
      <c r="Y13" s="26"/>
      <c r="Z13" s="26">
        <v>1</v>
      </c>
      <c r="AA13" s="26"/>
      <c r="AB13" s="26"/>
      <c r="AC13" s="26"/>
      <c r="AD13" s="20"/>
      <c r="AE13" s="1"/>
      <c r="AN13" s="28"/>
      <c r="AO13" s="26"/>
      <c r="AP13" s="26"/>
      <c r="AQ13" s="26"/>
      <c r="AR13" s="26"/>
      <c r="AS13" s="26"/>
      <c r="AT13" s="26"/>
      <c r="AU13" s="26"/>
      <c r="AV13" s="20"/>
      <c r="BE13" s="23"/>
    </row>
    <row r="14" spans="1:57" x14ac:dyDescent="0.25">
      <c r="A14" s="1">
        <v>1100</v>
      </c>
      <c r="B14" s="33"/>
      <c r="C14" s="33"/>
      <c r="D14" s="33">
        <v>1</v>
      </c>
      <c r="E14" s="33"/>
      <c r="F14" s="33"/>
      <c r="G14" s="56"/>
      <c r="H14" s="26">
        <v>1</v>
      </c>
      <c r="I14" s="26"/>
      <c r="J14" s="26"/>
      <c r="K14" s="26"/>
      <c r="L14" s="57"/>
      <c r="M14" s="1"/>
      <c r="N14" s="33"/>
      <c r="O14" s="33"/>
      <c r="P14" s="33"/>
      <c r="Q14" s="33"/>
      <c r="R14" s="33"/>
      <c r="S14" s="33"/>
      <c r="T14" s="33"/>
      <c r="U14" s="20"/>
      <c r="V14" s="46"/>
      <c r="W14" s="26"/>
      <c r="X14" s="26"/>
      <c r="Y14" s="26"/>
      <c r="Z14" s="26"/>
      <c r="AA14" s="26"/>
      <c r="AB14" s="26"/>
      <c r="AC14" s="26"/>
      <c r="AD14" s="20"/>
      <c r="AE14" s="1">
        <v>1100</v>
      </c>
      <c r="AF14">
        <v>1</v>
      </c>
      <c r="AH14">
        <v>1</v>
      </c>
      <c r="AN14" s="28"/>
      <c r="AO14" s="26"/>
      <c r="AP14" s="26"/>
      <c r="AQ14" s="26"/>
      <c r="AR14" s="26"/>
      <c r="AS14" s="26"/>
      <c r="AT14" s="26"/>
      <c r="AU14" s="26"/>
      <c r="AV14" s="20"/>
      <c r="BE14" s="23"/>
    </row>
    <row r="15" spans="1:57" x14ac:dyDescent="0.25">
      <c r="A15" s="1">
        <v>1101</v>
      </c>
      <c r="B15" s="33"/>
      <c r="C15" s="33">
        <v>1</v>
      </c>
      <c r="D15" s="33"/>
      <c r="E15" s="33"/>
      <c r="F15" s="33"/>
      <c r="G15" s="56"/>
      <c r="H15" s="26">
        <v>1</v>
      </c>
      <c r="I15" s="26"/>
      <c r="J15" s="26"/>
      <c r="K15" s="26"/>
      <c r="L15" s="57"/>
      <c r="M15" s="1"/>
      <c r="N15" s="33"/>
      <c r="O15" s="33"/>
      <c r="P15" s="33"/>
      <c r="Q15" s="33"/>
      <c r="R15" s="33"/>
      <c r="S15" s="33"/>
      <c r="T15" s="33"/>
      <c r="U15" s="20"/>
      <c r="V15" s="1">
        <v>1101</v>
      </c>
      <c r="W15" s="26">
        <v>1</v>
      </c>
      <c r="X15" s="26"/>
      <c r="Y15" s="26">
        <v>1</v>
      </c>
      <c r="Z15" s="26"/>
      <c r="AA15" s="26"/>
      <c r="AB15" s="26"/>
      <c r="AC15" s="26"/>
      <c r="AD15" s="20"/>
      <c r="AE15" s="1"/>
      <c r="AN15" s="28"/>
      <c r="AO15" s="26"/>
      <c r="AP15" s="26"/>
      <c r="AQ15" s="26"/>
      <c r="AR15" s="26"/>
      <c r="AS15" s="26"/>
      <c r="AT15" s="26"/>
      <c r="AU15" s="26"/>
      <c r="AV15" s="20"/>
      <c r="BE15" s="23"/>
    </row>
    <row r="16" spans="1:57" x14ac:dyDescent="0.25">
      <c r="A16" s="1">
        <v>1102</v>
      </c>
      <c r="B16" s="33"/>
      <c r="C16" s="33">
        <v>1</v>
      </c>
      <c r="D16" s="33"/>
      <c r="E16" s="33"/>
      <c r="F16" s="33"/>
      <c r="G16" s="56"/>
      <c r="H16" s="26">
        <v>1</v>
      </c>
      <c r="I16" s="26"/>
      <c r="J16" s="26"/>
      <c r="K16" s="26"/>
      <c r="L16" s="57"/>
      <c r="M16" s="1"/>
      <c r="N16" s="33"/>
      <c r="O16" s="33"/>
      <c r="P16" s="33"/>
      <c r="Q16" s="33"/>
      <c r="R16" s="33"/>
      <c r="S16" s="33"/>
      <c r="T16" s="33"/>
      <c r="U16" s="20"/>
      <c r="V16" s="1">
        <v>1102</v>
      </c>
      <c r="W16" s="26">
        <v>1</v>
      </c>
      <c r="X16" s="26"/>
      <c r="Y16" s="26">
        <v>1</v>
      </c>
      <c r="Z16" s="26"/>
      <c r="AA16" s="26"/>
      <c r="AB16" s="26"/>
      <c r="AC16" s="26"/>
      <c r="AD16" s="20"/>
      <c r="AE16" s="1"/>
      <c r="AN16" s="28"/>
      <c r="AO16" s="26"/>
      <c r="AP16" s="26"/>
      <c r="AQ16" s="26"/>
      <c r="AR16" s="26"/>
      <c r="AS16" s="26"/>
      <c r="AT16" s="26"/>
      <c r="AU16" s="26"/>
      <c r="AV16" s="20"/>
      <c r="BE16" s="23"/>
    </row>
    <row r="17" spans="1:57" x14ac:dyDescent="0.25">
      <c r="A17" s="1">
        <v>1103</v>
      </c>
      <c r="B17" s="33"/>
      <c r="C17" s="33">
        <v>1</v>
      </c>
      <c r="D17" s="33"/>
      <c r="E17" s="33"/>
      <c r="F17" s="33"/>
      <c r="G17" s="56"/>
      <c r="H17" s="26">
        <v>1</v>
      </c>
      <c r="I17" s="26"/>
      <c r="J17" s="26"/>
      <c r="K17" s="26"/>
      <c r="L17" s="57"/>
      <c r="M17" s="1"/>
      <c r="N17" s="33"/>
      <c r="O17" s="33"/>
      <c r="P17" s="33"/>
      <c r="Q17" s="33"/>
      <c r="R17" s="33"/>
      <c r="S17" s="33"/>
      <c r="T17" s="33"/>
      <c r="U17" s="20"/>
      <c r="V17" s="1">
        <v>1103</v>
      </c>
      <c r="W17" s="32">
        <v>1</v>
      </c>
      <c r="X17" s="26"/>
      <c r="Y17" s="26">
        <v>1</v>
      </c>
      <c r="Z17" s="26"/>
      <c r="AA17" s="26"/>
      <c r="AB17" s="26"/>
      <c r="AC17" s="26"/>
      <c r="AD17" s="20"/>
      <c r="AE17" s="1"/>
      <c r="AN17" s="28"/>
      <c r="AO17" s="26"/>
      <c r="AP17" s="26"/>
      <c r="AQ17" s="26"/>
      <c r="AR17" s="26"/>
      <c r="AS17" s="26"/>
      <c r="AT17" s="26"/>
      <c r="AU17" s="26"/>
      <c r="AV17" s="20"/>
      <c r="BE17" s="23"/>
    </row>
    <row r="18" spans="1:57" x14ac:dyDescent="0.25">
      <c r="A18" s="1">
        <v>1104</v>
      </c>
      <c r="B18" s="33"/>
      <c r="C18" s="33">
        <v>1</v>
      </c>
      <c r="D18" s="33"/>
      <c r="E18" s="33"/>
      <c r="F18" s="33"/>
      <c r="G18" s="56"/>
      <c r="H18" s="26">
        <v>1</v>
      </c>
      <c r="I18" s="26"/>
      <c r="J18" s="26"/>
      <c r="K18" s="26"/>
      <c r="L18" s="57"/>
      <c r="M18" s="1"/>
      <c r="N18" s="33"/>
      <c r="O18" s="33"/>
      <c r="P18" s="33"/>
      <c r="Q18" s="33"/>
      <c r="R18" s="33"/>
      <c r="S18" s="33"/>
      <c r="T18" s="33"/>
      <c r="U18" s="20"/>
      <c r="V18" s="1">
        <v>1104</v>
      </c>
      <c r="W18" s="32">
        <v>1</v>
      </c>
      <c r="X18" s="26"/>
      <c r="Y18" s="26">
        <v>1</v>
      </c>
      <c r="Z18" s="26"/>
      <c r="AA18" s="26"/>
      <c r="AB18" s="26"/>
      <c r="AC18" s="26"/>
      <c r="AD18" s="20"/>
      <c r="AE18" s="1"/>
      <c r="AN18" s="28"/>
      <c r="AO18" s="26"/>
      <c r="AP18" s="26"/>
      <c r="AQ18" s="26"/>
      <c r="AR18" s="26"/>
      <c r="AS18" s="26"/>
      <c r="AT18" s="26"/>
      <c r="AU18" s="26"/>
      <c r="AV18" s="20"/>
      <c r="BE18" s="23"/>
    </row>
    <row r="19" spans="1:57" x14ac:dyDescent="0.25">
      <c r="A19" s="1">
        <v>1105</v>
      </c>
      <c r="B19" s="33"/>
      <c r="C19" s="33">
        <v>1</v>
      </c>
      <c r="D19" s="33"/>
      <c r="E19" s="33"/>
      <c r="F19" s="33"/>
      <c r="G19" s="56"/>
      <c r="H19" s="26">
        <v>1</v>
      </c>
      <c r="I19" s="26"/>
      <c r="J19" s="26"/>
      <c r="K19" s="26"/>
      <c r="L19" s="57"/>
      <c r="M19" s="1"/>
      <c r="N19" s="33"/>
      <c r="O19" s="33"/>
      <c r="P19" s="33"/>
      <c r="Q19" s="33"/>
      <c r="R19" s="33"/>
      <c r="S19" s="33"/>
      <c r="T19" s="33"/>
      <c r="U19" s="20"/>
      <c r="V19" s="1">
        <v>1105</v>
      </c>
      <c r="W19" s="32">
        <v>1</v>
      </c>
      <c r="X19" s="26"/>
      <c r="Y19" s="26">
        <v>1</v>
      </c>
      <c r="Z19" s="26"/>
      <c r="AA19" s="26"/>
      <c r="AB19" s="26"/>
      <c r="AC19" s="26"/>
      <c r="AD19" s="20"/>
      <c r="AE19" s="1"/>
      <c r="AN19" s="28"/>
      <c r="AO19" s="26"/>
      <c r="AP19" s="26"/>
      <c r="AQ19" s="26"/>
      <c r="AR19" s="26"/>
      <c r="AS19" s="26"/>
      <c r="AT19" s="26"/>
      <c r="AU19" s="26"/>
      <c r="AV19" s="20"/>
      <c r="BE19" s="23"/>
    </row>
    <row r="20" spans="1:57" x14ac:dyDescent="0.25">
      <c r="A20" s="1">
        <v>1106</v>
      </c>
      <c r="B20" s="33"/>
      <c r="C20" s="33">
        <v>1</v>
      </c>
      <c r="D20" s="33"/>
      <c r="E20" s="33"/>
      <c r="F20" s="33"/>
      <c r="G20" s="56"/>
      <c r="H20" s="26"/>
      <c r="I20" s="26">
        <v>1</v>
      </c>
      <c r="J20" s="26"/>
      <c r="K20" s="26"/>
      <c r="L20" s="57"/>
      <c r="M20" s="1"/>
      <c r="N20" s="33"/>
      <c r="O20" s="33"/>
      <c r="P20" s="33"/>
      <c r="Q20" s="33"/>
      <c r="R20" s="33"/>
      <c r="S20" s="33"/>
      <c r="T20" s="33"/>
      <c r="U20" s="20"/>
      <c r="V20" s="1">
        <v>1106</v>
      </c>
      <c r="W20" s="32">
        <v>1</v>
      </c>
      <c r="X20" s="26"/>
      <c r="Y20" s="26"/>
      <c r="Z20" s="26">
        <v>1</v>
      </c>
      <c r="AA20" s="26"/>
      <c r="AB20" s="26"/>
      <c r="AC20" s="26"/>
      <c r="AD20" s="20"/>
      <c r="AE20" s="1"/>
      <c r="AN20" s="28"/>
      <c r="AO20" s="26"/>
      <c r="AP20" s="26"/>
      <c r="AQ20" s="26"/>
      <c r="AR20" s="26"/>
      <c r="AS20" s="26"/>
      <c r="AT20" s="26"/>
      <c r="AU20" s="26"/>
      <c r="AV20" s="20"/>
      <c r="BE20" s="23"/>
    </row>
    <row r="21" spans="1:57" x14ac:dyDescent="0.25">
      <c r="A21" s="1">
        <v>1107</v>
      </c>
      <c r="B21" s="33">
        <v>1</v>
      </c>
      <c r="C21" s="33"/>
      <c r="D21" s="33"/>
      <c r="E21" s="33"/>
      <c r="F21" s="33"/>
      <c r="G21" s="56">
        <v>1</v>
      </c>
      <c r="H21" s="26"/>
      <c r="I21" s="26"/>
      <c r="J21" s="26"/>
      <c r="K21" s="26"/>
      <c r="L21" s="57"/>
      <c r="M21" s="1">
        <v>1107</v>
      </c>
      <c r="N21" s="33">
        <v>1</v>
      </c>
      <c r="O21" s="33">
        <v>1</v>
      </c>
      <c r="P21" s="33"/>
      <c r="Q21" s="33"/>
      <c r="R21" s="33"/>
      <c r="S21" s="33"/>
      <c r="T21" s="33"/>
      <c r="U21" s="20"/>
      <c r="V21" s="46"/>
      <c r="W21" s="26"/>
      <c r="X21" s="26"/>
      <c r="Y21" s="26"/>
      <c r="Z21" s="26"/>
      <c r="AA21" s="26"/>
      <c r="AB21" s="26"/>
      <c r="AC21" s="26"/>
      <c r="AD21" s="20"/>
      <c r="AE21" s="1"/>
      <c r="AN21" s="28"/>
      <c r="AO21" s="26"/>
      <c r="AP21" s="26"/>
      <c r="AQ21" s="26"/>
      <c r="AR21" s="26"/>
      <c r="AS21" s="26"/>
      <c r="AT21" s="26"/>
      <c r="AU21" s="26"/>
      <c r="AV21" s="20"/>
      <c r="BE21" s="23"/>
    </row>
    <row r="22" spans="1:57" x14ac:dyDescent="0.25">
      <c r="A22" s="1">
        <v>1108</v>
      </c>
      <c r="B22" s="33">
        <v>1</v>
      </c>
      <c r="C22" s="33"/>
      <c r="D22" s="33"/>
      <c r="E22" s="33"/>
      <c r="F22" s="33"/>
      <c r="G22" s="56"/>
      <c r="H22" s="26">
        <v>1</v>
      </c>
      <c r="I22" s="26"/>
      <c r="J22" s="26"/>
      <c r="K22" s="26"/>
      <c r="L22" s="57"/>
      <c r="M22" s="1">
        <v>1108</v>
      </c>
      <c r="N22" s="33">
        <v>1</v>
      </c>
      <c r="O22" s="33"/>
      <c r="P22" s="33"/>
      <c r="Q22" s="33"/>
      <c r="R22" s="33">
        <v>1</v>
      </c>
      <c r="S22" s="33"/>
      <c r="T22" s="33"/>
      <c r="U22" s="20"/>
      <c r="V22" s="46"/>
      <c r="W22" s="26"/>
      <c r="X22" s="26"/>
      <c r="Y22" s="26"/>
      <c r="Z22" s="26"/>
      <c r="AA22" s="26"/>
      <c r="AB22" s="26"/>
      <c r="AC22" s="26"/>
      <c r="AD22" s="20"/>
      <c r="AE22" s="1"/>
      <c r="AN22" s="28"/>
      <c r="AO22" s="26"/>
      <c r="AP22" s="26"/>
      <c r="AQ22" s="26"/>
      <c r="AR22" s="26"/>
      <c r="AS22" s="26"/>
      <c r="AT22" s="26"/>
      <c r="AU22" s="26"/>
      <c r="AV22" s="20"/>
      <c r="BE22" s="23"/>
    </row>
    <row r="23" spans="1:57" x14ac:dyDescent="0.25">
      <c r="A23" s="1">
        <v>1109</v>
      </c>
      <c r="B23" s="33"/>
      <c r="C23" s="33">
        <v>1</v>
      </c>
      <c r="D23" s="33"/>
      <c r="E23" s="33"/>
      <c r="F23" s="33"/>
      <c r="G23" s="56"/>
      <c r="H23" s="26"/>
      <c r="I23" s="26"/>
      <c r="J23" s="26">
        <v>1</v>
      </c>
      <c r="K23" s="26"/>
      <c r="L23" s="57"/>
      <c r="M23" s="1"/>
      <c r="N23" s="33"/>
      <c r="O23" s="33"/>
      <c r="P23" s="33"/>
      <c r="Q23" s="33"/>
      <c r="R23" s="33"/>
      <c r="S23" s="33"/>
      <c r="T23" s="33"/>
      <c r="U23" s="20"/>
      <c r="V23" s="46">
        <v>1109</v>
      </c>
      <c r="W23" s="32">
        <v>1</v>
      </c>
      <c r="X23" s="26"/>
      <c r="Y23" s="26"/>
      <c r="Z23" s="26"/>
      <c r="AA23" s="26">
        <v>1</v>
      </c>
      <c r="AB23" s="26"/>
      <c r="AC23" s="26"/>
      <c r="AD23" s="20"/>
      <c r="AE23" s="1"/>
      <c r="AN23" s="28"/>
      <c r="AO23" s="26"/>
      <c r="AP23" s="26"/>
      <c r="AQ23" s="26"/>
      <c r="AR23" s="26"/>
      <c r="AS23" s="26"/>
      <c r="AT23" s="26"/>
      <c r="AU23" s="26"/>
      <c r="AV23" s="20"/>
      <c r="BE23" s="23"/>
    </row>
    <row r="24" spans="1:57" x14ac:dyDescent="0.25">
      <c r="A24" s="1">
        <v>1110</v>
      </c>
      <c r="B24" s="33"/>
      <c r="C24" s="33">
        <v>1</v>
      </c>
      <c r="D24" s="33"/>
      <c r="E24" s="33"/>
      <c r="F24" s="33"/>
      <c r="G24" s="56"/>
      <c r="H24" s="26">
        <v>1</v>
      </c>
      <c r="I24" s="26"/>
      <c r="J24" s="26"/>
      <c r="K24" s="26"/>
      <c r="L24" s="57"/>
      <c r="M24" s="1"/>
      <c r="N24" s="33"/>
      <c r="O24" s="33"/>
      <c r="P24" s="33"/>
      <c r="Q24" s="33"/>
      <c r="R24" s="33"/>
      <c r="S24" s="33"/>
      <c r="T24" s="33"/>
      <c r="U24" s="20"/>
      <c r="V24" s="46">
        <v>1110</v>
      </c>
      <c r="W24" s="32">
        <v>1</v>
      </c>
      <c r="X24" s="26"/>
      <c r="Y24" s="26">
        <v>1</v>
      </c>
      <c r="Z24" s="26"/>
      <c r="AA24" s="26"/>
      <c r="AB24" s="26"/>
      <c r="AC24" s="26"/>
      <c r="AD24" s="20"/>
      <c r="AE24" s="1"/>
      <c r="AN24" s="28"/>
      <c r="AO24" s="26"/>
      <c r="AP24" s="26"/>
      <c r="AQ24" s="26"/>
      <c r="AR24" s="26"/>
      <c r="AS24" s="26"/>
      <c r="AT24" s="26"/>
      <c r="AU24" s="26"/>
      <c r="AV24" s="20"/>
      <c r="BE24" s="23"/>
    </row>
    <row r="25" spans="1:57" x14ac:dyDescent="0.25">
      <c r="A25" s="1">
        <v>1111</v>
      </c>
      <c r="B25" s="33"/>
      <c r="C25" s="33">
        <v>1</v>
      </c>
      <c r="D25" s="33"/>
      <c r="E25" s="33"/>
      <c r="F25" s="33"/>
      <c r="G25" s="56"/>
      <c r="H25" s="26">
        <v>1</v>
      </c>
      <c r="I25" s="26"/>
      <c r="J25" s="26"/>
      <c r="K25" s="26"/>
      <c r="L25" s="57"/>
      <c r="M25" s="1"/>
      <c r="N25" s="33"/>
      <c r="O25" s="33"/>
      <c r="P25" s="33"/>
      <c r="Q25" s="33"/>
      <c r="R25" s="33"/>
      <c r="S25" s="33"/>
      <c r="T25" s="33"/>
      <c r="U25" s="20"/>
      <c r="V25" s="46">
        <v>1111</v>
      </c>
      <c r="W25" s="32">
        <v>1</v>
      </c>
      <c r="X25" s="26"/>
      <c r="Y25" s="26">
        <v>1</v>
      </c>
      <c r="Z25" s="26"/>
      <c r="AA25" s="26"/>
      <c r="AB25" s="26"/>
      <c r="AC25" s="26"/>
      <c r="AD25" s="20"/>
      <c r="AE25" s="1"/>
      <c r="AN25" s="28"/>
      <c r="AO25" s="26"/>
      <c r="AP25" s="26"/>
      <c r="AQ25" s="26"/>
      <c r="AR25" s="26"/>
      <c r="AS25" s="26"/>
      <c r="AT25" s="26"/>
      <c r="AU25" s="26"/>
      <c r="AV25" s="20"/>
      <c r="BE25" s="23"/>
    </row>
    <row r="26" spans="1:57" x14ac:dyDescent="0.25">
      <c r="A26" s="1">
        <v>1112</v>
      </c>
      <c r="B26" s="33"/>
      <c r="C26" s="33">
        <v>1</v>
      </c>
      <c r="D26" s="33"/>
      <c r="E26" s="33"/>
      <c r="F26" s="33"/>
      <c r="G26" s="56"/>
      <c r="H26" s="26">
        <v>1</v>
      </c>
      <c r="I26" s="26"/>
      <c r="J26" s="26"/>
      <c r="K26" s="26"/>
      <c r="L26" s="57"/>
      <c r="M26" s="1"/>
      <c r="N26" s="33"/>
      <c r="O26" s="33"/>
      <c r="P26" s="33"/>
      <c r="Q26" s="33"/>
      <c r="R26" s="33"/>
      <c r="S26" s="33"/>
      <c r="T26" s="33"/>
      <c r="U26" s="20"/>
      <c r="V26" s="46">
        <v>1112</v>
      </c>
      <c r="W26" s="32">
        <v>1</v>
      </c>
      <c r="X26" s="26"/>
      <c r="Y26" s="26">
        <v>1</v>
      </c>
      <c r="Z26" s="26"/>
      <c r="AA26" s="26"/>
      <c r="AB26" s="26"/>
      <c r="AC26" s="26"/>
      <c r="AD26" s="20"/>
      <c r="AE26" s="1"/>
      <c r="AN26" s="28"/>
      <c r="AO26" s="26"/>
      <c r="AP26" s="26"/>
      <c r="AQ26" s="26"/>
      <c r="AR26" s="26"/>
      <c r="AS26" s="26"/>
      <c r="AT26" s="26"/>
      <c r="AU26" s="26"/>
      <c r="AV26" s="20"/>
      <c r="BE26" s="23"/>
    </row>
    <row r="27" spans="1:57" x14ac:dyDescent="0.25">
      <c r="A27" s="8" t="s">
        <v>4</v>
      </c>
      <c r="B27" s="33">
        <f t="shared" ref="B27:L27" si="0">SUM(B4:B26)</f>
        <v>5</v>
      </c>
      <c r="C27" s="33">
        <f t="shared" si="0"/>
        <v>16</v>
      </c>
      <c r="D27" s="33">
        <f t="shared" si="0"/>
        <v>1</v>
      </c>
      <c r="E27" s="33">
        <f t="shared" si="0"/>
        <v>0</v>
      </c>
      <c r="F27" s="33">
        <f t="shared" si="0"/>
        <v>0</v>
      </c>
      <c r="G27" s="56">
        <f t="shared" si="0"/>
        <v>1</v>
      </c>
      <c r="H27" s="26">
        <f t="shared" si="0"/>
        <v>17</v>
      </c>
      <c r="I27" s="26">
        <f t="shared" si="0"/>
        <v>2</v>
      </c>
      <c r="J27" s="26">
        <f t="shared" si="0"/>
        <v>1</v>
      </c>
      <c r="K27" s="26">
        <f t="shared" si="0"/>
        <v>1</v>
      </c>
      <c r="L27" s="57">
        <f t="shared" si="0"/>
        <v>0</v>
      </c>
      <c r="N27" s="33">
        <f t="shared" ref="N27:T27" si="1">SUM(N4:N26)</f>
        <v>5</v>
      </c>
      <c r="O27" s="33">
        <f t="shared" si="1"/>
        <v>1</v>
      </c>
      <c r="P27" s="33">
        <f t="shared" si="1"/>
        <v>3</v>
      </c>
      <c r="Q27" s="33">
        <f t="shared" si="1"/>
        <v>0</v>
      </c>
      <c r="R27" s="33">
        <f t="shared" si="1"/>
        <v>1</v>
      </c>
      <c r="S27" s="33">
        <f t="shared" si="1"/>
        <v>0</v>
      </c>
      <c r="T27" s="33">
        <f t="shared" si="1"/>
        <v>0</v>
      </c>
      <c r="U27" s="20">
        <f>IF(SUM(O27:T27)=N27,N27,"Error")</f>
        <v>5</v>
      </c>
      <c r="V27" s="29"/>
      <c r="W27" s="26">
        <f>SUM(W4:W26)</f>
        <v>16</v>
      </c>
      <c r="X27" s="26">
        <f t="shared" ref="X27:AC27" si="2">SUM(X4:X26)</f>
        <v>0</v>
      </c>
      <c r="Y27" s="26">
        <f t="shared" si="2"/>
        <v>12</v>
      </c>
      <c r="Z27" s="26">
        <f t="shared" si="2"/>
        <v>2</v>
      </c>
      <c r="AA27" s="26">
        <f t="shared" si="2"/>
        <v>1</v>
      </c>
      <c r="AB27" s="26">
        <f t="shared" si="2"/>
        <v>1</v>
      </c>
      <c r="AC27" s="26">
        <f t="shared" si="2"/>
        <v>0</v>
      </c>
      <c r="AD27" s="20">
        <f>IF(SUM(X27:AC27)=W27,W27,"Error")</f>
        <v>16</v>
      </c>
      <c r="AF27" s="29">
        <f t="shared" ref="AF27:AL27" si="3">SUM(AF4:AF26)</f>
        <v>1</v>
      </c>
      <c r="AG27" s="29">
        <f t="shared" si="3"/>
        <v>0</v>
      </c>
      <c r="AH27" s="29">
        <f t="shared" si="3"/>
        <v>1</v>
      </c>
      <c r="AI27" s="29">
        <f t="shared" si="3"/>
        <v>0</v>
      </c>
      <c r="AJ27" s="29">
        <f t="shared" si="3"/>
        <v>0</v>
      </c>
      <c r="AK27" s="29">
        <f t="shared" si="3"/>
        <v>0</v>
      </c>
      <c r="AL27" s="29">
        <f t="shared" si="3"/>
        <v>0</v>
      </c>
      <c r="AM27" s="26">
        <f>IF(SUM(AG27:AL27)=AF27,AF27,"Error")</f>
        <v>1</v>
      </c>
      <c r="AN27" s="28"/>
      <c r="AO27" s="26">
        <f t="shared" ref="AO27:AU27" si="4">SUM(AO4:AO26)</f>
        <v>0</v>
      </c>
      <c r="AP27" s="26">
        <f t="shared" si="4"/>
        <v>0</v>
      </c>
      <c r="AQ27" s="26">
        <f t="shared" si="4"/>
        <v>0</v>
      </c>
      <c r="AR27" s="26">
        <f t="shared" si="4"/>
        <v>0</v>
      </c>
      <c r="AS27" s="26">
        <f t="shared" si="4"/>
        <v>0</v>
      </c>
      <c r="AT27" s="26">
        <f t="shared" si="4"/>
        <v>0</v>
      </c>
      <c r="AU27" s="26">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8" spans="1:57" x14ac:dyDescent="0.25">
      <c r="G28" s="58"/>
      <c r="H28" s="29"/>
      <c r="I28" s="29"/>
      <c r="J28" s="29"/>
      <c r="K28" s="29"/>
      <c r="L28" s="59"/>
    </row>
    <row r="29" spans="1:57" x14ac:dyDescent="0.25">
      <c r="A29" t="s">
        <v>531</v>
      </c>
      <c r="G29" s="58"/>
      <c r="H29" s="29"/>
      <c r="I29" s="29"/>
      <c r="J29" s="29"/>
      <c r="K29" s="29"/>
      <c r="L29" s="59"/>
    </row>
    <row r="31" spans="1:57" x14ac:dyDescent="0.25">
      <c r="A31" s="48" t="s">
        <v>585</v>
      </c>
    </row>
  </sheetData>
  <mergeCells count="8">
    <mergeCell ref="AN2:AV2"/>
    <mergeCell ref="AW2:BE2"/>
    <mergeCell ref="A1:L1"/>
    <mergeCell ref="B2:F2"/>
    <mergeCell ref="G2:L2"/>
    <mergeCell ref="M2:U2"/>
    <mergeCell ref="V2:AD2"/>
    <mergeCell ref="AE2:AM2"/>
  </mergeCells>
  <hyperlinks>
    <hyperlink ref="A31" location="Discussion_Forum!A1" display="Discussion Forum" xr:uid="{92FCB691-236A-46A2-92BB-A66B33340EE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E29"/>
  <sheetViews>
    <sheetView workbookViewId="0">
      <selection activeCell="A29" sqref="A29"/>
    </sheetView>
  </sheetViews>
  <sheetFormatPr defaultRowHeight="15" x14ac:dyDescent="0.25"/>
  <cols>
    <col min="1" max="1" width="12.5703125" customWidth="1"/>
    <col min="2" max="2" width="5.28515625" customWidth="1"/>
    <col min="3" max="3" width="7.85546875" customWidth="1"/>
    <col min="4" max="4" width="7.140625" customWidth="1"/>
    <col min="5" max="5" width="11.140625" customWidth="1"/>
    <col min="6" max="6" width="6.5703125" customWidth="1"/>
    <col min="7" max="7" width="6.140625" customWidth="1"/>
    <col min="8" max="8" width="6.42578125" customWidth="1"/>
    <col min="9" max="9" width="6.7109375" customWidth="1"/>
    <col min="10" max="10" width="6.42578125" customWidth="1"/>
    <col min="11" max="11" width="7.7109375" customWidth="1"/>
    <col min="13" max="13" width="13.140625" customWidth="1"/>
    <col min="14" max="14" width="6.5703125" customWidth="1"/>
    <col min="15" max="15" width="5.140625" customWidth="1"/>
    <col min="16" max="16" width="6.42578125" customWidth="1"/>
    <col min="18" max="18" width="6.42578125" customWidth="1"/>
    <col min="19" max="19" width="6.7109375" customWidth="1"/>
    <col min="22" max="22" width="12.28515625" customWidth="1"/>
    <col min="23" max="23" width="6.85546875" customWidth="1"/>
    <col min="24" max="24" width="6.5703125" customWidth="1"/>
    <col min="25" max="25" width="6.28515625" customWidth="1"/>
    <col min="27" max="27" width="5.7109375" customWidth="1"/>
    <col min="28" max="28" width="7" customWidth="1"/>
    <col min="31" max="31" width="12.7109375" customWidth="1"/>
    <col min="32" max="32" width="7.42578125" customWidth="1"/>
    <col min="33" max="33" width="6" customWidth="1"/>
    <col min="34" max="34" width="5.85546875" customWidth="1"/>
    <col min="36" max="36" width="8.28515625" customWidth="1"/>
    <col min="37" max="37" width="8.140625" customWidth="1"/>
    <col min="40" max="40" width="13.5703125" customWidth="1"/>
    <col min="41" max="42" width="6" customWidth="1"/>
    <col min="43" max="43" width="6.28515625" customWidth="1"/>
    <col min="45" max="45" width="7.7109375" customWidth="1"/>
    <col min="46" max="46" width="6.140625" customWidth="1"/>
    <col min="49" max="49" width="12.42578125" customWidth="1"/>
    <col min="50" max="50" width="6" customWidth="1"/>
    <col min="51" max="51" width="5.28515625" customWidth="1"/>
    <col min="52" max="52" width="6.140625" customWidth="1"/>
    <col min="53" max="54" width="7.7109375" customWidth="1"/>
    <col min="55" max="55" width="8"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1113</v>
      </c>
      <c r="B4" s="33"/>
      <c r="C4" s="33">
        <v>1</v>
      </c>
      <c r="D4" s="33"/>
      <c r="E4" s="33"/>
      <c r="F4" s="33"/>
      <c r="G4" s="33"/>
      <c r="H4" s="33">
        <v>1</v>
      </c>
      <c r="I4" s="33"/>
      <c r="J4" s="33"/>
      <c r="K4" s="33"/>
      <c r="L4" s="33"/>
      <c r="V4" s="45">
        <v>1113</v>
      </c>
      <c r="W4" s="27">
        <v>1</v>
      </c>
      <c r="X4" s="27"/>
      <c r="Y4" s="27">
        <v>1</v>
      </c>
      <c r="Z4" s="27"/>
      <c r="AA4" s="27"/>
      <c r="AB4" s="27"/>
      <c r="AC4" s="27"/>
      <c r="AD4" s="19"/>
      <c r="AN4" s="37"/>
      <c r="AO4" s="38"/>
      <c r="AP4" s="38"/>
      <c r="AQ4" s="38"/>
      <c r="AR4" s="38"/>
      <c r="AS4" s="38"/>
      <c r="AT4" s="38"/>
      <c r="AU4" s="38"/>
      <c r="AV4" s="39"/>
      <c r="BE4" s="39"/>
    </row>
    <row r="5" spans="1:57" x14ac:dyDescent="0.25">
      <c r="A5" s="1">
        <v>1114</v>
      </c>
      <c r="B5" s="33">
        <v>1</v>
      </c>
      <c r="C5" s="33"/>
      <c r="D5" s="33"/>
      <c r="E5" s="33"/>
      <c r="F5" s="33"/>
      <c r="G5" s="33"/>
      <c r="H5" s="33">
        <v>1</v>
      </c>
      <c r="I5" s="33"/>
      <c r="J5" s="33"/>
      <c r="K5" s="33"/>
      <c r="L5" s="33"/>
      <c r="M5" s="1">
        <v>1114</v>
      </c>
      <c r="N5" s="33">
        <v>1</v>
      </c>
      <c r="O5" s="33"/>
      <c r="P5" s="33">
        <v>1</v>
      </c>
      <c r="Q5" s="33"/>
      <c r="R5" s="33"/>
      <c r="S5" s="33"/>
      <c r="T5" s="33"/>
      <c r="U5" s="33"/>
      <c r="V5" s="42"/>
      <c r="W5" s="26"/>
      <c r="X5" s="26"/>
      <c r="Y5" s="26"/>
      <c r="Z5" s="26"/>
      <c r="AA5" s="26"/>
      <c r="AB5" s="26"/>
      <c r="AC5" s="26"/>
      <c r="AD5" s="20"/>
      <c r="AN5" s="28"/>
      <c r="AO5" s="29"/>
      <c r="AP5" s="29"/>
      <c r="AQ5" s="29"/>
      <c r="AR5" s="29"/>
      <c r="AS5" s="29"/>
      <c r="AT5" s="29"/>
      <c r="AU5" s="29"/>
      <c r="AV5" s="23"/>
      <c r="BE5" s="23"/>
    </row>
    <row r="6" spans="1:57" x14ac:dyDescent="0.25">
      <c r="A6" s="1">
        <v>1115</v>
      </c>
      <c r="B6" s="33"/>
      <c r="C6" s="33"/>
      <c r="D6" s="33">
        <v>1</v>
      </c>
      <c r="E6" s="33"/>
      <c r="F6" s="33"/>
      <c r="G6" s="33"/>
      <c r="H6" s="33">
        <v>1</v>
      </c>
      <c r="I6" s="33"/>
      <c r="J6" s="33"/>
      <c r="K6" s="33"/>
      <c r="L6" s="33"/>
      <c r="M6" s="1"/>
      <c r="N6" s="33"/>
      <c r="O6" s="33"/>
      <c r="P6" s="33"/>
      <c r="Q6" s="33"/>
      <c r="R6" s="33"/>
      <c r="S6" s="33"/>
      <c r="T6" s="33"/>
      <c r="U6" s="33"/>
      <c r="V6" s="42"/>
      <c r="W6" s="26"/>
      <c r="X6" s="26"/>
      <c r="Y6" s="26"/>
      <c r="Z6" s="26"/>
      <c r="AA6" s="26"/>
      <c r="AB6" s="26"/>
      <c r="AC6" s="26"/>
      <c r="AD6" s="20"/>
      <c r="AE6" s="1">
        <v>1115</v>
      </c>
      <c r="AF6">
        <v>1</v>
      </c>
      <c r="AH6">
        <v>1</v>
      </c>
      <c r="AN6" s="28"/>
      <c r="AO6" s="29"/>
      <c r="AP6" s="29"/>
      <c r="AQ6" s="29"/>
      <c r="AR6" s="29"/>
      <c r="AS6" s="29"/>
      <c r="AT6" s="29"/>
      <c r="AU6" s="29"/>
      <c r="AV6" s="23"/>
      <c r="BE6" s="23"/>
    </row>
    <row r="7" spans="1:57" x14ac:dyDescent="0.25">
      <c r="A7" s="1">
        <v>1116</v>
      </c>
      <c r="B7" s="33">
        <v>1</v>
      </c>
      <c r="C7" s="33"/>
      <c r="D7" s="33"/>
      <c r="E7" s="33"/>
      <c r="F7" s="33"/>
      <c r="G7" s="33"/>
      <c r="H7" s="33">
        <v>1</v>
      </c>
      <c r="I7" s="33"/>
      <c r="J7" s="33"/>
      <c r="K7" s="33"/>
      <c r="L7" s="33"/>
      <c r="M7" s="1">
        <v>1116</v>
      </c>
      <c r="N7" s="33">
        <v>1</v>
      </c>
      <c r="O7" s="33"/>
      <c r="P7" s="33">
        <v>1</v>
      </c>
      <c r="Q7" s="33"/>
      <c r="R7" s="33"/>
      <c r="S7" s="33"/>
      <c r="T7" s="33"/>
      <c r="U7" s="33"/>
      <c r="V7" s="42"/>
      <c r="W7" s="26"/>
      <c r="X7" s="26"/>
      <c r="Y7" s="26"/>
      <c r="Z7" s="26"/>
      <c r="AA7" s="26"/>
      <c r="AB7" s="26"/>
      <c r="AC7" s="26"/>
      <c r="AD7" s="20"/>
      <c r="AN7" s="28"/>
      <c r="AO7" s="29"/>
      <c r="AP7" s="29"/>
      <c r="AQ7" s="29"/>
      <c r="AR7" s="29"/>
      <c r="AS7" s="29"/>
      <c r="AT7" s="29"/>
      <c r="AU7" s="29"/>
      <c r="AV7" s="23"/>
      <c r="BE7" s="23"/>
    </row>
    <row r="8" spans="1:57" x14ac:dyDescent="0.25">
      <c r="A8" s="1">
        <v>1117</v>
      </c>
      <c r="B8" s="33"/>
      <c r="C8" s="33"/>
      <c r="D8" s="33"/>
      <c r="E8" s="33"/>
      <c r="F8" s="33">
        <v>1</v>
      </c>
      <c r="G8" s="33"/>
      <c r="H8" s="33">
        <v>1</v>
      </c>
      <c r="I8" s="33"/>
      <c r="J8" s="33"/>
      <c r="K8" s="33"/>
      <c r="L8" s="33"/>
      <c r="M8" s="1"/>
      <c r="N8" s="33"/>
      <c r="O8" s="33"/>
      <c r="P8" s="33"/>
      <c r="Q8" s="33"/>
      <c r="R8" s="33"/>
      <c r="S8" s="33"/>
      <c r="T8" s="33"/>
      <c r="U8" s="33"/>
      <c r="V8" s="42"/>
      <c r="W8" s="26"/>
      <c r="X8" s="26"/>
      <c r="Y8" s="26"/>
      <c r="Z8" s="26"/>
      <c r="AA8" s="26"/>
      <c r="AB8" s="26"/>
      <c r="AC8" s="26"/>
      <c r="AD8" s="20"/>
      <c r="AN8" s="28"/>
      <c r="AO8" s="29"/>
      <c r="AP8" s="29"/>
      <c r="AQ8" s="29"/>
      <c r="AR8" s="29"/>
      <c r="AS8" s="29"/>
      <c r="AT8" s="29"/>
      <c r="AU8" s="29"/>
      <c r="AV8" s="23"/>
      <c r="AW8" s="1">
        <v>1117</v>
      </c>
      <c r="AX8">
        <v>1</v>
      </c>
      <c r="AZ8">
        <v>1</v>
      </c>
      <c r="BE8" s="23"/>
    </row>
    <row r="9" spans="1:57" x14ac:dyDescent="0.25">
      <c r="A9" s="1">
        <v>1118</v>
      </c>
      <c r="B9" s="33">
        <v>1</v>
      </c>
      <c r="C9" s="33"/>
      <c r="D9" s="33"/>
      <c r="E9" s="33"/>
      <c r="F9" s="33"/>
      <c r="G9" s="33"/>
      <c r="H9" s="33">
        <v>1</v>
      </c>
      <c r="I9" s="33"/>
      <c r="J9" s="33"/>
      <c r="K9" s="33"/>
      <c r="L9" s="33"/>
      <c r="M9" s="1">
        <v>1118</v>
      </c>
      <c r="N9" s="33">
        <v>1</v>
      </c>
      <c r="O9" s="33"/>
      <c r="P9" s="33">
        <v>1</v>
      </c>
      <c r="Q9" s="33"/>
      <c r="R9" s="33"/>
      <c r="S9" s="33"/>
      <c r="T9" s="33"/>
      <c r="U9" s="33"/>
      <c r="V9" s="42"/>
      <c r="W9" s="26"/>
      <c r="X9" s="26"/>
      <c r="Y9" s="26"/>
      <c r="Z9" s="26"/>
      <c r="AA9" s="26"/>
      <c r="AB9" s="26"/>
      <c r="AC9" s="26"/>
      <c r="AD9" s="20"/>
      <c r="AN9" s="28"/>
      <c r="AO9" s="29"/>
      <c r="AP9" s="29"/>
      <c r="AQ9" s="29"/>
      <c r="AR9" s="29"/>
      <c r="AS9" s="29"/>
      <c r="AT9" s="29"/>
      <c r="AU9" s="29"/>
      <c r="AV9" s="23"/>
      <c r="BE9" s="23"/>
    </row>
    <row r="10" spans="1:57" x14ac:dyDescent="0.25">
      <c r="A10" s="1">
        <v>1119</v>
      </c>
      <c r="B10" s="33">
        <v>1</v>
      </c>
      <c r="C10" s="33"/>
      <c r="D10" s="33"/>
      <c r="E10" s="33"/>
      <c r="F10" s="33"/>
      <c r="G10" s="33"/>
      <c r="H10" s="33">
        <v>1</v>
      </c>
      <c r="I10" s="33"/>
      <c r="J10" s="33"/>
      <c r="K10" s="33"/>
      <c r="L10" s="33"/>
      <c r="M10" s="1">
        <v>1119</v>
      </c>
      <c r="N10" s="33">
        <v>1</v>
      </c>
      <c r="O10" s="33"/>
      <c r="P10" s="33">
        <v>1</v>
      </c>
      <c r="Q10" s="33"/>
      <c r="R10" s="33"/>
      <c r="S10" s="33"/>
      <c r="T10" s="33"/>
      <c r="U10" s="33"/>
      <c r="V10" s="42"/>
      <c r="W10" s="26"/>
      <c r="X10" s="26"/>
      <c r="Y10" s="26"/>
      <c r="Z10" s="26"/>
      <c r="AA10" s="26"/>
      <c r="AB10" s="26"/>
      <c r="AC10" s="26"/>
      <c r="AD10" s="20"/>
      <c r="AN10" s="28"/>
      <c r="AO10" s="29"/>
      <c r="AP10" s="29"/>
      <c r="AQ10" s="29"/>
      <c r="AR10" s="29"/>
      <c r="AS10" s="29"/>
      <c r="AT10" s="29"/>
      <c r="AU10" s="29"/>
      <c r="AV10" s="23"/>
      <c r="BE10" s="23"/>
    </row>
    <row r="11" spans="1:57" x14ac:dyDescent="0.25">
      <c r="A11" s="1">
        <v>1120</v>
      </c>
      <c r="B11" s="33"/>
      <c r="C11" s="33">
        <v>1</v>
      </c>
      <c r="D11" s="33"/>
      <c r="E11" s="33"/>
      <c r="F11" s="33"/>
      <c r="G11" s="33"/>
      <c r="H11" s="33">
        <v>1</v>
      </c>
      <c r="I11" s="33"/>
      <c r="J11" s="33"/>
      <c r="K11" s="33"/>
      <c r="L11" s="33"/>
      <c r="M11" s="1"/>
      <c r="N11" s="33"/>
      <c r="O11" s="33"/>
      <c r="P11" s="33"/>
      <c r="Q11" s="33"/>
      <c r="R11" s="33"/>
      <c r="S11" s="33"/>
      <c r="T11" s="33"/>
      <c r="U11" s="33"/>
      <c r="V11" s="42">
        <v>1120</v>
      </c>
      <c r="W11" s="26">
        <v>1</v>
      </c>
      <c r="X11" s="26"/>
      <c r="Y11" s="26">
        <v>1</v>
      </c>
      <c r="Z11" s="26"/>
      <c r="AA11" s="26"/>
      <c r="AB11" s="26"/>
      <c r="AC11" s="26"/>
      <c r="AD11" s="20"/>
      <c r="AN11" s="28"/>
      <c r="AO11" s="29"/>
      <c r="AP11" s="29"/>
      <c r="AQ11" s="29"/>
      <c r="AR11" s="29"/>
      <c r="AS11" s="29"/>
      <c r="AT11" s="29"/>
      <c r="AU11" s="29"/>
      <c r="AV11" s="23"/>
      <c r="BE11" s="23"/>
    </row>
    <row r="12" spans="1:57" x14ac:dyDescent="0.25">
      <c r="A12" s="1">
        <v>1121</v>
      </c>
      <c r="B12" s="33"/>
      <c r="C12" s="33">
        <v>1</v>
      </c>
      <c r="D12" s="33"/>
      <c r="E12" s="33"/>
      <c r="F12" s="33"/>
      <c r="G12" s="33"/>
      <c r="H12" s="33">
        <v>1</v>
      </c>
      <c r="I12" s="33"/>
      <c r="J12" s="33"/>
      <c r="K12" s="33"/>
      <c r="L12" s="33"/>
      <c r="M12" s="1"/>
      <c r="N12" s="33"/>
      <c r="O12" s="33"/>
      <c r="P12" s="33"/>
      <c r="Q12" s="33"/>
      <c r="R12" s="33"/>
      <c r="S12" s="33"/>
      <c r="T12" s="33"/>
      <c r="U12" s="33"/>
      <c r="V12" s="42">
        <v>1121</v>
      </c>
      <c r="W12" s="26">
        <v>1</v>
      </c>
      <c r="X12" s="26"/>
      <c r="Y12" s="26">
        <v>1</v>
      </c>
      <c r="Z12" s="26"/>
      <c r="AA12" s="26"/>
      <c r="AB12" s="26"/>
      <c r="AC12" s="26"/>
      <c r="AD12" s="20"/>
      <c r="AN12" s="28"/>
      <c r="AO12" s="29"/>
      <c r="AP12" s="29"/>
      <c r="AQ12" s="29"/>
      <c r="AR12" s="29"/>
      <c r="AS12" s="29"/>
      <c r="AT12" s="29"/>
      <c r="AU12" s="29"/>
      <c r="AV12" s="23"/>
      <c r="BE12" s="23"/>
    </row>
    <row r="13" spans="1:57" x14ac:dyDescent="0.25">
      <c r="A13" s="1">
        <v>1122</v>
      </c>
      <c r="B13" s="33"/>
      <c r="C13" s="33">
        <v>1</v>
      </c>
      <c r="D13" s="33"/>
      <c r="E13" s="33"/>
      <c r="F13" s="33"/>
      <c r="G13" s="33"/>
      <c r="H13" s="33">
        <v>1</v>
      </c>
      <c r="I13" s="33"/>
      <c r="J13" s="33"/>
      <c r="K13" s="33"/>
      <c r="L13" s="33"/>
      <c r="M13" s="1"/>
      <c r="N13" s="33"/>
      <c r="O13" s="33"/>
      <c r="P13" s="33"/>
      <c r="Q13" s="33"/>
      <c r="R13" s="33"/>
      <c r="S13" s="33"/>
      <c r="T13" s="33"/>
      <c r="U13" s="33"/>
      <c r="V13" s="42">
        <v>1122</v>
      </c>
      <c r="W13" s="26">
        <v>1</v>
      </c>
      <c r="X13" s="26"/>
      <c r="Y13" s="26">
        <v>1</v>
      </c>
      <c r="Z13" s="26"/>
      <c r="AA13" s="26"/>
      <c r="AB13" s="26"/>
      <c r="AC13" s="26"/>
      <c r="AD13" s="20"/>
      <c r="AN13" s="28"/>
      <c r="AO13" s="29"/>
      <c r="AP13" s="29"/>
      <c r="AQ13" s="29"/>
      <c r="AR13" s="29"/>
      <c r="AS13" s="29"/>
      <c r="AT13" s="29"/>
      <c r="AU13" s="29"/>
      <c r="AV13" s="23"/>
      <c r="BE13" s="23"/>
    </row>
    <row r="14" spans="1:57" x14ac:dyDescent="0.25">
      <c r="A14" s="1">
        <v>1123</v>
      </c>
      <c r="B14" s="33"/>
      <c r="C14" s="33">
        <v>1</v>
      </c>
      <c r="D14" s="33"/>
      <c r="E14" s="33"/>
      <c r="F14" s="33"/>
      <c r="G14" s="33"/>
      <c r="H14" s="33">
        <v>1</v>
      </c>
      <c r="I14" s="33"/>
      <c r="J14" s="33"/>
      <c r="K14" s="33"/>
      <c r="L14" s="33"/>
      <c r="M14" s="1"/>
      <c r="N14" s="33"/>
      <c r="O14" s="33"/>
      <c r="P14" s="33"/>
      <c r="Q14" s="33"/>
      <c r="R14" s="33"/>
      <c r="S14" s="33"/>
      <c r="T14" s="33"/>
      <c r="U14" s="33"/>
      <c r="V14" s="42">
        <v>1123</v>
      </c>
      <c r="W14" s="32">
        <v>1</v>
      </c>
      <c r="X14" s="26"/>
      <c r="Y14" s="26">
        <v>1</v>
      </c>
      <c r="Z14" s="26"/>
      <c r="AA14" s="26"/>
      <c r="AB14" s="26"/>
      <c r="AC14" s="26"/>
      <c r="AD14" s="20"/>
      <c r="AN14" s="28"/>
      <c r="AO14" s="29"/>
      <c r="AP14" s="29"/>
      <c r="AQ14" s="29"/>
      <c r="AR14" s="29"/>
      <c r="AS14" s="29"/>
      <c r="AT14" s="29"/>
      <c r="AU14" s="29"/>
      <c r="AV14" s="23"/>
      <c r="BE14" s="23"/>
    </row>
    <row r="15" spans="1:57" x14ac:dyDescent="0.25">
      <c r="A15" s="1">
        <v>1124</v>
      </c>
      <c r="B15" s="33"/>
      <c r="C15" s="33">
        <v>1</v>
      </c>
      <c r="D15" s="33"/>
      <c r="E15" s="33"/>
      <c r="F15" s="33"/>
      <c r="G15" s="33"/>
      <c r="H15" s="33">
        <v>1</v>
      </c>
      <c r="I15" s="33"/>
      <c r="J15" s="33"/>
      <c r="K15" s="33"/>
      <c r="L15" s="33"/>
      <c r="M15" s="1"/>
      <c r="N15" s="33"/>
      <c r="O15" s="33"/>
      <c r="P15" s="33"/>
      <c r="Q15" s="33"/>
      <c r="R15" s="33"/>
      <c r="S15" s="33"/>
      <c r="T15" s="33"/>
      <c r="U15" s="33"/>
      <c r="V15" s="42">
        <v>1124</v>
      </c>
      <c r="W15" s="32">
        <v>1</v>
      </c>
      <c r="X15" s="26"/>
      <c r="Y15" s="26">
        <v>1</v>
      </c>
      <c r="Z15" s="26"/>
      <c r="AA15" s="26"/>
      <c r="AB15" s="26"/>
      <c r="AC15" s="26"/>
      <c r="AD15" s="20"/>
      <c r="AN15" s="28"/>
      <c r="AO15" s="29"/>
      <c r="AP15" s="29"/>
      <c r="AQ15" s="29"/>
      <c r="AR15" s="29"/>
      <c r="AS15" s="29"/>
      <c r="AT15" s="29"/>
      <c r="AU15" s="29"/>
      <c r="AV15" s="23"/>
      <c r="BE15" s="23"/>
    </row>
    <row r="16" spans="1:57" x14ac:dyDescent="0.25">
      <c r="A16" s="1">
        <v>1125</v>
      </c>
      <c r="B16" s="33"/>
      <c r="C16" s="33">
        <v>1</v>
      </c>
      <c r="D16" s="33"/>
      <c r="E16" s="33"/>
      <c r="F16" s="33"/>
      <c r="G16" s="33"/>
      <c r="H16" s="33">
        <v>1</v>
      </c>
      <c r="I16" s="33"/>
      <c r="J16" s="33"/>
      <c r="K16" s="33"/>
      <c r="L16" s="33"/>
      <c r="M16" s="1"/>
      <c r="N16" s="33"/>
      <c r="O16" s="33"/>
      <c r="P16" s="33"/>
      <c r="Q16" s="33"/>
      <c r="R16" s="33"/>
      <c r="S16" s="33"/>
      <c r="T16" s="33"/>
      <c r="U16" s="33"/>
      <c r="V16" s="42">
        <v>1125</v>
      </c>
      <c r="W16" s="32">
        <v>1</v>
      </c>
      <c r="X16" s="26"/>
      <c r="Y16" s="26">
        <v>1</v>
      </c>
      <c r="Z16" s="26"/>
      <c r="AA16" s="26"/>
      <c r="AB16" s="26"/>
      <c r="AC16" s="26"/>
      <c r="AD16" s="20"/>
      <c r="AN16" s="28"/>
      <c r="AO16" s="29"/>
      <c r="AP16" s="29"/>
      <c r="AQ16" s="29"/>
      <c r="AR16" s="29"/>
      <c r="AS16" s="29"/>
      <c r="AT16" s="29"/>
      <c r="AU16" s="29"/>
      <c r="AV16" s="23"/>
      <c r="BE16" s="23"/>
    </row>
    <row r="17" spans="1:57" x14ac:dyDescent="0.25">
      <c r="A17" s="1">
        <v>1126</v>
      </c>
      <c r="B17" s="33"/>
      <c r="C17" s="33">
        <v>1</v>
      </c>
      <c r="D17" s="33"/>
      <c r="E17" s="33"/>
      <c r="F17" s="33"/>
      <c r="G17" s="33"/>
      <c r="H17" s="33">
        <v>1</v>
      </c>
      <c r="I17" s="33"/>
      <c r="J17" s="33"/>
      <c r="K17" s="33"/>
      <c r="L17" s="33"/>
      <c r="M17" s="1"/>
      <c r="N17" s="33"/>
      <c r="O17" s="33"/>
      <c r="P17" s="33"/>
      <c r="Q17" s="33"/>
      <c r="R17" s="33"/>
      <c r="S17" s="33"/>
      <c r="T17" s="33"/>
      <c r="U17" s="33"/>
      <c r="V17" s="42">
        <v>1126</v>
      </c>
      <c r="W17" s="32">
        <v>1</v>
      </c>
      <c r="X17" s="26"/>
      <c r="Y17" s="26">
        <v>1</v>
      </c>
      <c r="Z17" s="26"/>
      <c r="AA17" s="26"/>
      <c r="AB17" s="26"/>
      <c r="AC17" s="26"/>
      <c r="AD17" s="20"/>
      <c r="AN17" s="28"/>
      <c r="AO17" s="29"/>
      <c r="AP17" s="29"/>
      <c r="AQ17" s="29"/>
      <c r="AR17" s="29"/>
      <c r="AS17" s="29"/>
      <c r="AT17" s="29"/>
      <c r="AU17" s="29"/>
      <c r="AV17" s="23"/>
      <c r="BE17" s="23"/>
    </row>
    <row r="18" spans="1:57" x14ac:dyDescent="0.25">
      <c r="A18" s="1">
        <v>1127</v>
      </c>
      <c r="B18" s="33"/>
      <c r="C18" s="33">
        <v>1</v>
      </c>
      <c r="D18" s="33"/>
      <c r="E18" s="33"/>
      <c r="F18" s="33"/>
      <c r="G18" s="33"/>
      <c r="H18" s="33">
        <v>1</v>
      </c>
      <c r="I18" s="33"/>
      <c r="J18" s="33"/>
      <c r="K18" s="33"/>
      <c r="L18" s="33"/>
      <c r="M18" s="1"/>
      <c r="N18" s="33"/>
      <c r="O18" s="33"/>
      <c r="P18" s="33"/>
      <c r="Q18" s="33"/>
      <c r="R18" s="33"/>
      <c r="S18" s="33"/>
      <c r="T18" s="33"/>
      <c r="U18" s="33"/>
      <c r="V18" s="42">
        <v>1127</v>
      </c>
      <c r="W18" s="32">
        <v>1</v>
      </c>
      <c r="X18" s="26"/>
      <c r="Y18" s="26">
        <v>1</v>
      </c>
      <c r="Z18" s="26"/>
      <c r="AA18" s="26"/>
      <c r="AB18" s="26"/>
      <c r="AC18" s="26"/>
      <c r="AD18" s="20"/>
      <c r="AN18" s="28"/>
      <c r="AO18" s="29"/>
      <c r="AP18" s="29"/>
      <c r="AQ18" s="29"/>
      <c r="AR18" s="29"/>
      <c r="AS18" s="29"/>
      <c r="AT18" s="29"/>
      <c r="AU18" s="29"/>
      <c r="AV18" s="23"/>
      <c r="BE18" s="23"/>
    </row>
    <row r="19" spans="1:57" x14ac:dyDescent="0.25">
      <c r="A19" s="1">
        <v>1128</v>
      </c>
      <c r="B19" s="33"/>
      <c r="C19" s="33">
        <v>1</v>
      </c>
      <c r="D19" s="33"/>
      <c r="E19" s="33"/>
      <c r="F19" s="33"/>
      <c r="G19" s="33"/>
      <c r="H19" s="33">
        <v>1</v>
      </c>
      <c r="I19" s="33"/>
      <c r="J19" s="33"/>
      <c r="K19" s="33"/>
      <c r="L19" s="33"/>
      <c r="M19" s="1"/>
      <c r="N19" s="33"/>
      <c r="O19" s="33"/>
      <c r="P19" s="33"/>
      <c r="Q19" s="33"/>
      <c r="R19" s="33"/>
      <c r="S19" s="33"/>
      <c r="T19" s="33"/>
      <c r="U19" s="33"/>
      <c r="V19" s="42">
        <v>1128</v>
      </c>
      <c r="W19" s="32">
        <v>1</v>
      </c>
      <c r="X19" s="26"/>
      <c r="Y19" s="26">
        <v>1</v>
      </c>
      <c r="Z19" s="26"/>
      <c r="AA19" s="26"/>
      <c r="AB19" s="26"/>
      <c r="AC19" s="26"/>
      <c r="AD19" s="20"/>
      <c r="AN19" s="28"/>
      <c r="AO19" s="29"/>
      <c r="AP19" s="29"/>
      <c r="AQ19" s="29"/>
      <c r="AR19" s="29"/>
      <c r="AS19" s="29"/>
      <c r="AT19" s="29"/>
      <c r="AU19" s="29"/>
      <c r="AV19" s="23"/>
      <c r="BE19" s="23"/>
    </row>
    <row r="20" spans="1:57" x14ac:dyDescent="0.25">
      <c r="A20" s="1">
        <v>1129</v>
      </c>
      <c r="B20" s="33"/>
      <c r="C20" s="33">
        <v>1</v>
      </c>
      <c r="D20" s="33"/>
      <c r="E20" s="33"/>
      <c r="F20" s="33"/>
      <c r="G20" s="33"/>
      <c r="H20" s="33">
        <v>1</v>
      </c>
      <c r="I20" s="33"/>
      <c r="J20" s="33"/>
      <c r="K20" s="33"/>
      <c r="L20" s="33"/>
      <c r="M20" s="1"/>
      <c r="N20" s="33"/>
      <c r="O20" s="33"/>
      <c r="P20" s="33"/>
      <c r="Q20" s="33"/>
      <c r="R20" s="33"/>
      <c r="S20" s="33"/>
      <c r="T20" s="33"/>
      <c r="U20" s="33"/>
      <c r="V20" s="42">
        <v>1129</v>
      </c>
      <c r="W20" s="32">
        <v>1</v>
      </c>
      <c r="X20" s="26"/>
      <c r="Y20" s="26">
        <v>1</v>
      </c>
      <c r="Z20" s="26"/>
      <c r="AA20" s="26"/>
      <c r="AB20" s="26"/>
      <c r="AC20" s="26"/>
      <c r="AD20" s="20"/>
      <c r="AN20" s="28"/>
      <c r="AO20" s="29"/>
      <c r="AP20" s="29"/>
      <c r="AQ20" s="29"/>
      <c r="AR20" s="29"/>
      <c r="AS20" s="29"/>
      <c r="AT20" s="29"/>
      <c r="AU20" s="29"/>
      <c r="AV20" s="23"/>
      <c r="BE20" s="23"/>
    </row>
    <row r="21" spans="1:57" x14ac:dyDescent="0.25">
      <c r="A21" s="1">
        <v>1130</v>
      </c>
      <c r="B21" s="33"/>
      <c r="C21" s="33">
        <v>1</v>
      </c>
      <c r="D21" s="33"/>
      <c r="E21" s="33"/>
      <c r="F21" s="33"/>
      <c r="G21" s="33"/>
      <c r="H21" s="33">
        <v>1</v>
      </c>
      <c r="I21" s="33"/>
      <c r="J21" s="33"/>
      <c r="K21" s="33"/>
      <c r="L21" s="33"/>
      <c r="M21" s="1"/>
      <c r="N21" s="33"/>
      <c r="O21" s="33"/>
      <c r="P21" s="33"/>
      <c r="Q21" s="33"/>
      <c r="R21" s="33"/>
      <c r="S21" s="33"/>
      <c r="T21" s="33"/>
      <c r="U21" s="33"/>
      <c r="V21" s="42">
        <v>1130</v>
      </c>
      <c r="W21" s="32">
        <v>1</v>
      </c>
      <c r="X21" s="26"/>
      <c r="Y21" s="26">
        <v>1</v>
      </c>
      <c r="Z21" s="26"/>
      <c r="AA21" s="26"/>
      <c r="AB21" s="26"/>
      <c r="AC21" s="26"/>
      <c r="AD21" s="20"/>
      <c r="AN21" s="28"/>
      <c r="AO21" s="29"/>
      <c r="AP21" s="29"/>
      <c r="AQ21" s="29"/>
      <c r="AR21" s="29"/>
      <c r="AS21" s="29"/>
      <c r="AT21" s="29"/>
      <c r="AU21" s="29"/>
      <c r="AV21" s="23"/>
      <c r="BE21" s="23"/>
    </row>
    <row r="22" spans="1:57" x14ac:dyDescent="0.25">
      <c r="A22" s="1">
        <v>1131</v>
      </c>
      <c r="B22" s="33">
        <v>1</v>
      </c>
      <c r="C22" s="33"/>
      <c r="D22" s="33"/>
      <c r="E22" s="33"/>
      <c r="F22" s="33"/>
      <c r="G22" s="33"/>
      <c r="H22" s="33"/>
      <c r="I22" s="33"/>
      <c r="J22" s="33"/>
      <c r="K22" s="33">
        <v>1</v>
      </c>
      <c r="L22" s="33"/>
      <c r="M22" s="1">
        <v>1131</v>
      </c>
      <c r="N22" s="33">
        <v>1</v>
      </c>
      <c r="O22" s="33"/>
      <c r="P22" s="33"/>
      <c r="Q22" s="33"/>
      <c r="R22" s="33"/>
      <c r="S22" s="33">
        <v>1</v>
      </c>
      <c r="T22" s="33"/>
      <c r="U22" s="33"/>
      <c r="V22" s="42"/>
      <c r="W22" s="26"/>
      <c r="X22" s="26"/>
      <c r="Y22" s="26"/>
      <c r="Z22" s="26"/>
      <c r="AA22" s="26"/>
      <c r="AB22" s="26"/>
      <c r="AC22" s="26"/>
      <c r="AD22" s="20"/>
      <c r="AN22" s="28"/>
      <c r="AO22" s="29"/>
      <c r="AP22" s="29"/>
      <c r="AQ22" s="29"/>
      <c r="AR22" s="29"/>
      <c r="AS22" s="29"/>
      <c r="AT22" s="29"/>
      <c r="AU22" s="29"/>
      <c r="AV22" s="23"/>
      <c r="BE22" s="23"/>
    </row>
    <row r="23" spans="1:57" x14ac:dyDescent="0.25">
      <c r="A23" s="1">
        <v>1132</v>
      </c>
      <c r="B23" s="33"/>
      <c r="C23" s="33">
        <v>1</v>
      </c>
      <c r="D23" s="33"/>
      <c r="E23" s="33"/>
      <c r="F23" s="33"/>
      <c r="G23" s="33"/>
      <c r="H23" s="33">
        <v>1</v>
      </c>
      <c r="I23" s="33"/>
      <c r="J23" s="33"/>
      <c r="K23" s="33"/>
      <c r="L23" s="33"/>
      <c r="N23" s="33"/>
      <c r="O23" s="33"/>
      <c r="P23" s="33"/>
      <c r="Q23" s="33"/>
      <c r="R23" s="33"/>
      <c r="S23" s="33"/>
      <c r="T23" s="33"/>
      <c r="U23" s="33"/>
      <c r="V23" s="42">
        <v>1132</v>
      </c>
      <c r="W23" s="32">
        <v>1</v>
      </c>
      <c r="X23" s="26"/>
      <c r="Y23" s="26">
        <v>1</v>
      </c>
      <c r="Z23" s="26"/>
      <c r="AA23" s="26"/>
      <c r="AB23" s="26"/>
      <c r="AC23" s="26"/>
      <c r="AD23" s="20"/>
      <c r="AN23" s="28"/>
      <c r="AO23" s="29"/>
      <c r="AP23" s="29"/>
      <c r="AQ23" s="29"/>
      <c r="AR23" s="29"/>
      <c r="AS23" s="29"/>
      <c r="AT23" s="29"/>
      <c r="AU23" s="29"/>
      <c r="AV23" s="23"/>
      <c r="BE23" s="23"/>
    </row>
    <row r="24" spans="1:57" x14ac:dyDescent="0.25">
      <c r="A24" s="1">
        <v>1133</v>
      </c>
      <c r="B24" s="33"/>
      <c r="C24" s="33">
        <v>1</v>
      </c>
      <c r="D24" s="33"/>
      <c r="E24" s="33"/>
      <c r="F24" s="33"/>
      <c r="G24" s="33"/>
      <c r="H24" s="33">
        <v>1</v>
      </c>
      <c r="I24" s="33"/>
      <c r="J24" s="33"/>
      <c r="K24" s="33"/>
      <c r="L24" s="33"/>
      <c r="N24" s="33"/>
      <c r="O24" s="33"/>
      <c r="P24" s="33"/>
      <c r="Q24" s="33"/>
      <c r="R24" s="33"/>
      <c r="S24" s="33"/>
      <c r="T24" s="33"/>
      <c r="U24" s="33"/>
      <c r="V24" s="42">
        <v>1133</v>
      </c>
      <c r="W24" s="32">
        <v>1</v>
      </c>
      <c r="X24" s="26"/>
      <c r="Y24" s="26">
        <v>1</v>
      </c>
      <c r="Z24" s="26"/>
      <c r="AA24" s="26"/>
      <c r="AB24" s="26"/>
      <c r="AC24" s="26"/>
      <c r="AD24" s="20"/>
      <c r="AN24" s="28"/>
      <c r="AO24" s="29"/>
      <c r="AP24" s="29"/>
      <c r="AQ24" s="29"/>
      <c r="AR24" s="29"/>
      <c r="AS24" s="29"/>
      <c r="AT24" s="29"/>
      <c r="AU24" s="29"/>
      <c r="AV24" s="23"/>
      <c r="BE24" s="23"/>
    </row>
    <row r="25" spans="1:57" x14ac:dyDescent="0.25">
      <c r="A25" s="1">
        <v>1134</v>
      </c>
      <c r="B25" s="33"/>
      <c r="C25" s="33">
        <v>1</v>
      </c>
      <c r="D25" s="33"/>
      <c r="E25" s="33"/>
      <c r="F25" s="33"/>
      <c r="G25" s="33"/>
      <c r="H25" s="33">
        <v>1</v>
      </c>
      <c r="I25" s="33"/>
      <c r="J25" s="33"/>
      <c r="K25" s="33"/>
      <c r="L25" s="33"/>
      <c r="N25" s="33"/>
      <c r="O25" s="33"/>
      <c r="P25" s="33"/>
      <c r="Q25" s="33"/>
      <c r="R25" s="33"/>
      <c r="S25" s="33"/>
      <c r="T25" s="33"/>
      <c r="U25" s="33"/>
      <c r="V25" s="42">
        <v>1134</v>
      </c>
      <c r="W25" s="32">
        <v>1</v>
      </c>
      <c r="X25" s="26"/>
      <c r="Y25" s="26">
        <v>1</v>
      </c>
      <c r="Z25" s="26"/>
      <c r="AA25" s="26"/>
      <c r="AB25" s="26"/>
      <c r="AC25" s="26"/>
      <c r="AD25" s="20"/>
      <c r="AN25" s="28"/>
      <c r="AO25" s="29"/>
      <c r="AP25" s="29"/>
      <c r="AQ25" s="29"/>
      <c r="AR25" s="29"/>
      <c r="AS25" s="29"/>
      <c r="AT25" s="29"/>
      <c r="AU25" s="29"/>
      <c r="AV25" s="23"/>
      <c r="BE25" s="23"/>
    </row>
    <row r="26" spans="1:57" x14ac:dyDescent="0.25">
      <c r="A26" s="1">
        <v>1135</v>
      </c>
      <c r="B26" s="33"/>
      <c r="C26" s="33">
        <v>1</v>
      </c>
      <c r="D26" s="33"/>
      <c r="E26" s="33"/>
      <c r="F26" s="33"/>
      <c r="G26" s="33">
        <v>1</v>
      </c>
      <c r="H26" s="33"/>
      <c r="I26" s="33"/>
      <c r="J26" s="33"/>
      <c r="K26" s="33"/>
      <c r="L26" s="33"/>
      <c r="N26" s="33"/>
      <c r="O26" s="33"/>
      <c r="P26" s="33"/>
      <c r="Q26" s="33"/>
      <c r="R26" s="33"/>
      <c r="S26" s="33"/>
      <c r="T26" s="33"/>
      <c r="U26" s="33"/>
      <c r="V26" s="42">
        <v>1135</v>
      </c>
      <c r="W26" s="32">
        <v>1</v>
      </c>
      <c r="X26" s="26">
        <v>1</v>
      </c>
      <c r="Y26" s="26"/>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5</v>
      </c>
      <c r="C27" s="33">
        <f t="shared" si="0"/>
        <v>16</v>
      </c>
      <c r="D27" s="33">
        <f t="shared" si="0"/>
        <v>1</v>
      </c>
      <c r="E27" s="33">
        <f t="shared" si="0"/>
        <v>0</v>
      </c>
      <c r="F27" s="33">
        <f t="shared" si="0"/>
        <v>1</v>
      </c>
      <c r="G27" s="33">
        <f t="shared" si="0"/>
        <v>1</v>
      </c>
      <c r="H27" s="33">
        <f t="shared" si="0"/>
        <v>21</v>
      </c>
      <c r="I27" s="33">
        <f t="shared" si="0"/>
        <v>0</v>
      </c>
      <c r="J27" s="33">
        <f t="shared" si="0"/>
        <v>0</v>
      </c>
      <c r="K27" s="33">
        <f t="shared" si="0"/>
        <v>1</v>
      </c>
      <c r="L27" s="33">
        <f t="shared" si="0"/>
        <v>0</v>
      </c>
      <c r="N27" s="33">
        <f t="shared" ref="N27:T27" si="1">SUM(N4:N26)</f>
        <v>5</v>
      </c>
      <c r="O27" s="33">
        <f t="shared" si="1"/>
        <v>0</v>
      </c>
      <c r="P27" s="33">
        <f t="shared" si="1"/>
        <v>4</v>
      </c>
      <c r="Q27" s="33">
        <f t="shared" si="1"/>
        <v>0</v>
      </c>
      <c r="R27" s="33">
        <f t="shared" si="1"/>
        <v>0</v>
      </c>
      <c r="S27" s="33">
        <f t="shared" si="1"/>
        <v>1</v>
      </c>
      <c r="T27" s="33">
        <f t="shared" si="1"/>
        <v>0</v>
      </c>
      <c r="U27" s="20">
        <f>IF(SUM(O27:T27)=N27,N27,"Error")</f>
        <v>5</v>
      </c>
      <c r="V27" s="28"/>
      <c r="W27" s="26">
        <f>SUM(W4:W26)</f>
        <v>16</v>
      </c>
      <c r="X27" s="26">
        <f t="shared" ref="X27:AC27" si="2">SUM(X4:X26)</f>
        <v>1</v>
      </c>
      <c r="Y27" s="26">
        <f t="shared" si="2"/>
        <v>15</v>
      </c>
      <c r="Z27" s="26">
        <f t="shared" si="2"/>
        <v>0</v>
      </c>
      <c r="AA27" s="26">
        <f t="shared" si="2"/>
        <v>0</v>
      </c>
      <c r="AB27" s="26">
        <f t="shared" si="2"/>
        <v>0</v>
      </c>
      <c r="AC27" s="26">
        <f t="shared" si="2"/>
        <v>0</v>
      </c>
      <c r="AD27" s="20">
        <f>IF(SUM(X27:AC27)=W27,W27,"Error")</f>
        <v>16</v>
      </c>
      <c r="AF27" s="29">
        <f t="shared" ref="AF27:AL27" si="3">SUM(AF4:AF26)</f>
        <v>1</v>
      </c>
      <c r="AG27" s="29">
        <f t="shared" si="3"/>
        <v>0</v>
      </c>
      <c r="AH27" s="29">
        <f t="shared" si="3"/>
        <v>1</v>
      </c>
      <c r="AI27" s="29">
        <f t="shared" si="3"/>
        <v>0</v>
      </c>
      <c r="AJ27" s="29">
        <f t="shared" si="3"/>
        <v>0</v>
      </c>
      <c r="AK27" s="29">
        <f t="shared" si="3"/>
        <v>0</v>
      </c>
      <c r="AL27" s="29">
        <f t="shared" si="3"/>
        <v>0</v>
      </c>
      <c r="AM27" s="26">
        <f>IF(SUM(AG27:AL27)=AF27,AF27,"Error")</f>
        <v>1</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1</v>
      </c>
      <c r="AY27" s="29">
        <f t="shared" si="5"/>
        <v>0</v>
      </c>
      <c r="AZ27" s="29">
        <f t="shared" si="5"/>
        <v>1</v>
      </c>
      <c r="BA27" s="29">
        <f t="shared" si="5"/>
        <v>0</v>
      </c>
      <c r="BB27" s="29">
        <f t="shared" si="5"/>
        <v>0</v>
      </c>
      <c r="BC27" s="29">
        <f t="shared" si="5"/>
        <v>0</v>
      </c>
      <c r="BD27" s="29">
        <f t="shared" si="5"/>
        <v>0</v>
      </c>
      <c r="BE27" s="20">
        <f>IF(SUM(AY27:BD27)=AX27,AX27,"Error")</f>
        <v>1</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A74942A0-D5AE-4043-A0E9-13BD2179F8FF}"/>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E29"/>
  <sheetViews>
    <sheetView workbookViewId="0">
      <selection activeCell="A29" sqref="A29"/>
    </sheetView>
  </sheetViews>
  <sheetFormatPr defaultRowHeight="15" x14ac:dyDescent="0.25"/>
  <cols>
    <col min="1" max="1" width="13.42578125" customWidth="1"/>
    <col min="2" max="2" width="6.42578125" customWidth="1"/>
    <col min="3" max="4" width="8.28515625" customWidth="1"/>
    <col min="5" max="5" width="11.140625" customWidth="1"/>
    <col min="6" max="6" width="6.7109375" customWidth="1"/>
    <col min="7" max="7" width="6.140625" customWidth="1"/>
    <col min="8" max="8" width="4.7109375" customWidth="1"/>
    <col min="10" max="10" width="6.5703125" customWidth="1"/>
    <col min="11" max="11" width="7.42578125" customWidth="1"/>
    <col min="13" max="13" width="13.7109375" customWidth="1"/>
    <col min="14" max="14" width="8" customWidth="1"/>
    <col min="15" max="15" width="6.28515625" customWidth="1"/>
    <col min="16" max="16" width="6.7109375" customWidth="1"/>
    <col min="18" max="18" width="6.28515625" customWidth="1"/>
    <col min="22" max="22" width="13.28515625" customWidth="1"/>
    <col min="23" max="23" width="7.140625" customWidth="1"/>
    <col min="24" max="24" width="6.140625" customWidth="1"/>
    <col min="25" max="25" width="7.140625" customWidth="1"/>
    <col min="27" max="27" width="6.85546875" customWidth="1"/>
    <col min="28" max="28" width="6.28515625" customWidth="1"/>
    <col min="31" max="31" width="13.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1136</v>
      </c>
      <c r="B4" s="33"/>
      <c r="C4" s="33">
        <v>1</v>
      </c>
      <c r="D4" s="33"/>
      <c r="E4" s="33"/>
      <c r="F4" s="33"/>
      <c r="G4" s="49"/>
      <c r="H4" s="27"/>
      <c r="I4" s="27">
        <v>1</v>
      </c>
      <c r="J4" s="27"/>
      <c r="K4" s="27"/>
      <c r="L4" s="50"/>
      <c r="V4" s="45">
        <v>1136</v>
      </c>
      <c r="W4" s="38">
        <v>1</v>
      </c>
      <c r="X4" s="38"/>
      <c r="Y4" s="38"/>
      <c r="Z4" s="38">
        <v>1</v>
      </c>
      <c r="AA4" s="38"/>
      <c r="AB4" s="38"/>
      <c r="AC4" s="38"/>
      <c r="AD4" s="39"/>
      <c r="AN4" s="37"/>
      <c r="AO4" s="38"/>
      <c r="AP4" s="38"/>
      <c r="AQ4" s="38"/>
      <c r="AR4" s="38"/>
      <c r="AS4" s="38"/>
      <c r="AT4" s="38"/>
      <c r="AU4" s="38"/>
      <c r="AV4" s="39"/>
      <c r="BE4" s="39"/>
    </row>
    <row r="5" spans="1:57" x14ac:dyDescent="0.25">
      <c r="A5" s="1">
        <v>1137</v>
      </c>
      <c r="B5" s="33"/>
      <c r="C5" s="33">
        <v>1</v>
      </c>
      <c r="D5" s="33"/>
      <c r="E5" s="33"/>
      <c r="F5" s="33"/>
      <c r="G5" s="51"/>
      <c r="H5" s="26">
        <v>1</v>
      </c>
      <c r="I5" s="26"/>
      <c r="J5" s="26"/>
      <c r="K5" s="26"/>
      <c r="L5" s="52"/>
      <c r="V5" s="42">
        <v>1137</v>
      </c>
      <c r="W5" s="29">
        <v>1</v>
      </c>
      <c r="X5" s="29"/>
      <c r="Y5" s="29">
        <v>1</v>
      </c>
      <c r="Z5" s="29"/>
      <c r="AA5" s="29"/>
      <c r="AB5" s="29"/>
      <c r="AC5" s="29"/>
      <c r="AD5" s="23"/>
      <c r="AN5" s="28"/>
      <c r="AO5" s="29"/>
      <c r="AP5" s="29"/>
      <c r="AQ5" s="29"/>
      <c r="AR5" s="29"/>
      <c r="AS5" s="29"/>
      <c r="AT5" s="29"/>
      <c r="AU5" s="29"/>
      <c r="AV5" s="23"/>
      <c r="BE5" s="23"/>
    </row>
    <row r="6" spans="1:57" x14ac:dyDescent="0.25">
      <c r="A6" s="1">
        <v>1138</v>
      </c>
      <c r="B6" s="33"/>
      <c r="C6" s="33">
        <v>1</v>
      </c>
      <c r="D6" s="33"/>
      <c r="E6" s="33"/>
      <c r="F6" s="33"/>
      <c r="G6" s="51"/>
      <c r="H6" s="26">
        <v>1</v>
      </c>
      <c r="I6" s="26"/>
      <c r="J6" s="26"/>
      <c r="K6" s="26"/>
      <c r="L6" s="52"/>
      <c r="V6" s="42">
        <v>1138</v>
      </c>
      <c r="W6" s="29">
        <v>1</v>
      </c>
      <c r="X6" s="29"/>
      <c r="Y6" s="29">
        <v>1</v>
      </c>
      <c r="Z6" s="29"/>
      <c r="AA6" s="29"/>
      <c r="AB6" s="29"/>
      <c r="AC6" s="29"/>
      <c r="AD6" s="23"/>
      <c r="AN6" s="28"/>
      <c r="AO6" s="29"/>
      <c r="AP6" s="29"/>
      <c r="AQ6" s="29"/>
      <c r="AR6" s="29"/>
      <c r="AS6" s="29"/>
      <c r="AT6" s="29"/>
      <c r="AU6" s="29"/>
      <c r="AV6" s="23"/>
      <c r="BE6" s="23"/>
    </row>
    <row r="7" spans="1:57" x14ac:dyDescent="0.25">
      <c r="A7" s="1">
        <v>1139</v>
      </c>
      <c r="B7" s="33"/>
      <c r="C7" s="33">
        <v>1</v>
      </c>
      <c r="D7" s="33"/>
      <c r="E7" s="33"/>
      <c r="F7" s="33"/>
      <c r="G7" s="51"/>
      <c r="H7" s="26"/>
      <c r="I7" s="26">
        <v>1</v>
      </c>
      <c r="J7" s="26"/>
      <c r="K7" s="26"/>
      <c r="L7" s="52"/>
      <c r="V7" s="42">
        <v>1139</v>
      </c>
      <c r="W7" s="41">
        <v>1</v>
      </c>
      <c r="X7" s="29"/>
      <c r="Y7" s="29"/>
      <c r="Z7" s="29">
        <v>1</v>
      </c>
      <c r="AA7" s="29"/>
      <c r="AB7" s="29"/>
      <c r="AC7" s="29"/>
      <c r="AD7" s="23"/>
      <c r="AN7" s="28"/>
      <c r="AO7" s="29"/>
      <c r="AP7" s="29"/>
      <c r="AQ7" s="29"/>
      <c r="AR7" s="29"/>
      <c r="AS7" s="29"/>
      <c r="AT7" s="29"/>
      <c r="AU7" s="29"/>
      <c r="AV7" s="23"/>
      <c r="BE7" s="23"/>
    </row>
    <row r="8" spans="1:57" x14ac:dyDescent="0.25">
      <c r="A8" s="1">
        <v>1140</v>
      </c>
      <c r="B8" s="33"/>
      <c r="C8" s="33">
        <v>1</v>
      </c>
      <c r="D8" s="33"/>
      <c r="E8" s="33"/>
      <c r="F8" s="33"/>
      <c r="G8" s="51"/>
      <c r="H8" s="26">
        <v>1</v>
      </c>
      <c r="I8" s="26"/>
      <c r="J8" s="26"/>
      <c r="K8" s="26"/>
      <c r="L8" s="52"/>
      <c r="V8" s="42">
        <v>1140</v>
      </c>
      <c r="W8" s="41">
        <v>1</v>
      </c>
      <c r="X8" s="29"/>
      <c r="Y8" s="29">
        <v>1</v>
      </c>
      <c r="Z8" s="29"/>
      <c r="AA8" s="29"/>
      <c r="AB8" s="29"/>
      <c r="AC8" s="29"/>
      <c r="AD8" s="23"/>
      <c r="AN8" s="28"/>
      <c r="AO8" s="29"/>
      <c r="AP8" s="29"/>
      <c r="AQ8" s="29"/>
      <c r="AR8" s="29"/>
      <c r="AS8" s="29"/>
      <c r="AT8" s="29"/>
      <c r="AU8" s="29"/>
      <c r="AV8" s="23"/>
      <c r="BE8" s="23"/>
    </row>
    <row r="9" spans="1:57" x14ac:dyDescent="0.25">
      <c r="A9" s="1">
        <v>1141</v>
      </c>
      <c r="B9" s="33"/>
      <c r="C9" s="33">
        <v>1</v>
      </c>
      <c r="D9" s="33"/>
      <c r="E9" s="33"/>
      <c r="F9" s="33"/>
      <c r="G9" s="51"/>
      <c r="H9" s="26">
        <v>1</v>
      </c>
      <c r="I9" s="26"/>
      <c r="J9" s="26"/>
      <c r="K9" s="26"/>
      <c r="L9" s="52"/>
      <c r="V9" s="42">
        <v>1141</v>
      </c>
      <c r="W9" s="41">
        <v>1</v>
      </c>
      <c r="X9" s="29"/>
      <c r="Y9" s="29">
        <v>1</v>
      </c>
      <c r="Z9" s="29"/>
      <c r="AA9" s="29"/>
      <c r="AB9" s="29"/>
      <c r="AC9" s="29"/>
      <c r="AD9" s="23"/>
      <c r="AN9" s="28"/>
      <c r="AO9" s="29"/>
      <c r="AP9" s="29"/>
      <c r="AQ9" s="29"/>
      <c r="AR9" s="29"/>
      <c r="AS9" s="29"/>
      <c r="AT9" s="29"/>
      <c r="AU9" s="29"/>
      <c r="AV9" s="23"/>
      <c r="BE9" s="23"/>
    </row>
    <row r="10" spans="1:57" x14ac:dyDescent="0.25">
      <c r="A10" s="1">
        <v>1142</v>
      </c>
      <c r="B10" s="33"/>
      <c r="C10" s="33">
        <v>1</v>
      </c>
      <c r="D10" s="33"/>
      <c r="E10" s="33"/>
      <c r="F10" s="33"/>
      <c r="G10" s="51"/>
      <c r="H10" s="26">
        <v>1</v>
      </c>
      <c r="I10" s="26"/>
      <c r="J10" s="26"/>
      <c r="K10" s="26"/>
      <c r="L10" s="52"/>
      <c r="V10" s="42">
        <v>1142</v>
      </c>
      <c r="W10" s="41">
        <v>1</v>
      </c>
      <c r="X10" s="29"/>
      <c r="Y10" s="41">
        <v>1</v>
      </c>
      <c r="Z10" s="29"/>
      <c r="AA10" s="29"/>
      <c r="AB10" s="29"/>
      <c r="AC10" s="29"/>
      <c r="AD10" s="23"/>
      <c r="AN10" s="28"/>
      <c r="AO10" s="29"/>
      <c r="AP10" s="29"/>
      <c r="AQ10" s="29"/>
      <c r="AR10" s="29"/>
      <c r="AS10" s="29"/>
      <c r="AT10" s="29"/>
      <c r="AU10" s="29"/>
      <c r="AV10" s="23"/>
      <c r="BE10" s="23"/>
    </row>
    <row r="11" spans="1:57" x14ac:dyDescent="0.25">
      <c r="A11" s="1">
        <v>1143</v>
      </c>
      <c r="B11" s="33"/>
      <c r="C11" s="33">
        <v>1</v>
      </c>
      <c r="D11" s="33"/>
      <c r="E11" s="33"/>
      <c r="F11" s="33"/>
      <c r="G11" s="51"/>
      <c r="H11" s="26">
        <v>1</v>
      </c>
      <c r="I11" s="26"/>
      <c r="J11" s="26"/>
      <c r="K11" s="26"/>
      <c r="L11" s="52"/>
      <c r="V11" s="42">
        <v>1143</v>
      </c>
      <c r="W11" s="41">
        <v>1</v>
      </c>
      <c r="X11" s="29"/>
      <c r="Y11" s="41">
        <v>1</v>
      </c>
      <c r="Z11" s="29"/>
      <c r="AA11" s="29"/>
      <c r="AB11" s="29"/>
      <c r="AC11" s="29"/>
      <c r="AD11" s="23"/>
      <c r="AN11" s="28"/>
      <c r="AO11" s="29"/>
      <c r="AP11" s="29"/>
      <c r="AQ11" s="29"/>
      <c r="AR11" s="29"/>
      <c r="AS11" s="29"/>
      <c r="AT11" s="29"/>
      <c r="AU11" s="29"/>
      <c r="AV11" s="23"/>
      <c r="BE11" s="23"/>
    </row>
    <row r="12" spans="1:57" x14ac:dyDescent="0.25">
      <c r="A12" s="1">
        <v>1144</v>
      </c>
      <c r="B12" s="33"/>
      <c r="C12" s="33">
        <v>1</v>
      </c>
      <c r="D12" s="33"/>
      <c r="E12" s="33"/>
      <c r="F12" s="33"/>
      <c r="G12" s="51"/>
      <c r="H12" s="26">
        <v>1</v>
      </c>
      <c r="I12" s="26"/>
      <c r="J12" s="26"/>
      <c r="K12" s="26"/>
      <c r="L12" s="52"/>
      <c r="V12" s="42">
        <v>1144</v>
      </c>
      <c r="W12" s="41">
        <v>1</v>
      </c>
      <c r="X12" s="29"/>
      <c r="Y12" s="41">
        <v>1</v>
      </c>
      <c r="Z12" s="29"/>
      <c r="AA12" s="29"/>
      <c r="AB12" s="29"/>
      <c r="AC12" s="29"/>
      <c r="AD12" s="23"/>
      <c r="AN12" s="28"/>
      <c r="AO12" s="29"/>
      <c r="AP12" s="29"/>
      <c r="AQ12" s="29"/>
      <c r="AR12" s="29"/>
      <c r="AS12" s="29"/>
      <c r="AT12" s="29"/>
      <c r="AU12" s="29"/>
      <c r="AV12" s="23"/>
      <c r="BE12" s="23"/>
    </row>
    <row r="13" spans="1:57" x14ac:dyDescent="0.25">
      <c r="A13" s="1">
        <v>1145</v>
      </c>
      <c r="B13" s="33"/>
      <c r="C13" s="33">
        <v>1</v>
      </c>
      <c r="D13" s="33"/>
      <c r="E13" s="33"/>
      <c r="F13" s="33"/>
      <c r="G13" s="51"/>
      <c r="H13" s="26"/>
      <c r="I13" s="26">
        <v>1</v>
      </c>
      <c r="J13" s="26"/>
      <c r="K13" s="26"/>
      <c r="L13" s="52"/>
      <c r="V13" s="42">
        <v>1145</v>
      </c>
      <c r="W13" s="41">
        <v>1</v>
      </c>
      <c r="X13" s="29"/>
      <c r="Y13" s="29"/>
      <c r="Z13" s="29">
        <v>1</v>
      </c>
      <c r="AA13" s="29"/>
      <c r="AB13" s="29"/>
      <c r="AC13" s="29"/>
      <c r="AD13" s="23"/>
      <c r="AN13" s="28"/>
      <c r="AO13" s="29"/>
      <c r="AP13" s="29"/>
      <c r="AQ13" s="29"/>
      <c r="AR13" s="29"/>
      <c r="AS13" s="29"/>
      <c r="AT13" s="29"/>
      <c r="AU13" s="29"/>
      <c r="AV13" s="23"/>
      <c r="BE13" s="23"/>
    </row>
    <row r="14" spans="1:57" x14ac:dyDescent="0.25">
      <c r="A14" s="1">
        <v>1146</v>
      </c>
      <c r="B14" s="33"/>
      <c r="C14" s="33">
        <v>1</v>
      </c>
      <c r="D14" s="33"/>
      <c r="E14" s="33"/>
      <c r="F14" s="33"/>
      <c r="G14" s="51"/>
      <c r="H14" s="26">
        <v>1</v>
      </c>
      <c r="I14" s="26"/>
      <c r="J14" s="26"/>
      <c r="K14" s="26"/>
      <c r="L14" s="52"/>
      <c r="V14" s="42">
        <v>1146</v>
      </c>
      <c r="W14" s="41">
        <v>1</v>
      </c>
      <c r="X14" s="29"/>
      <c r="Y14" s="41">
        <v>1</v>
      </c>
      <c r="Z14" s="29"/>
      <c r="AA14" s="29"/>
      <c r="AB14" s="29"/>
      <c r="AC14" s="29"/>
      <c r="AD14" s="23"/>
      <c r="AN14" s="28"/>
      <c r="AO14" s="29"/>
      <c r="AP14" s="29"/>
      <c r="AQ14" s="29"/>
      <c r="AR14" s="29"/>
      <c r="AS14" s="29"/>
      <c r="AT14" s="29"/>
      <c r="AU14" s="29"/>
      <c r="AV14" s="23"/>
      <c r="BE14" s="23"/>
    </row>
    <row r="15" spans="1:57" x14ac:dyDescent="0.25">
      <c r="A15" s="1">
        <v>1147</v>
      </c>
      <c r="B15" s="33"/>
      <c r="C15" s="33">
        <v>1</v>
      </c>
      <c r="D15" s="33"/>
      <c r="E15" s="33"/>
      <c r="F15" s="33"/>
      <c r="G15" s="51"/>
      <c r="H15" s="26"/>
      <c r="I15" s="26"/>
      <c r="J15" s="26"/>
      <c r="K15" s="26">
        <v>1</v>
      </c>
      <c r="L15" s="52"/>
      <c r="V15" s="42">
        <v>1147</v>
      </c>
      <c r="W15" s="41">
        <v>1</v>
      </c>
      <c r="X15" s="29"/>
      <c r="Y15" s="29"/>
      <c r="Z15" s="29"/>
      <c r="AA15" s="29"/>
      <c r="AB15" s="29">
        <v>1</v>
      </c>
      <c r="AC15" s="29"/>
      <c r="AD15" s="23"/>
      <c r="AN15" s="28"/>
      <c r="AO15" s="29"/>
      <c r="AP15" s="29"/>
      <c r="AQ15" s="29"/>
      <c r="AR15" s="29"/>
      <c r="AS15" s="29"/>
      <c r="AT15" s="29"/>
      <c r="AU15" s="29"/>
      <c r="AV15" s="23"/>
      <c r="BE15" s="23"/>
    </row>
    <row r="16" spans="1:57" x14ac:dyDescent="0.25">
      <c r="A16" s="1" t="s">
        <v>499</v>
      </c>
      <c r="B16" s="33"/>
      <c r="C16" s="33">
        <v>1</v>
      </c>
      <c r="D16" s="33"/>
      <c r="E16" s="33"/>
      <c r="F16" s="33"/>
      <c r="G16" s="51"/>
      <c r="H16" s="26"/>
      <c r="I16" s="26"/>
      <c r="J16" s="26"/>
      <c r="K16" s="26">
        <v>1</v>
      </c>
      <c r="L16" s="52"/>
      <c r="V16" s="42" t="s">
        <v>499</v>
      </c>
      <c r="W16" s="41">
        <v>1</v>
      </c>
      <c r="X16" s="29"/>
      <c r="Y16" s="29"/>
      <c r="Z16" s="29"/>
      <c r="AA16" s="29"/>
      <c r="AB16" s="29">
        <v>1</v>
      </c>
      <c r="AC16" s="29"/>
      <c r="AD16" s="23"/>
      <c r="AN16" s="28"/>
      <c r="AO16" s="29"/>
      <c r="AP16" s="29"/>
      <c r="AQ16" s="29"/>
      <c r="AR16" s="29"/>
      <c r="AS16" s="29"/>
      <c r="AT16" s="29"/>
      <c r="AU16" s="29"/>
      <c r="AV16" s="23"/>
      <c r="BE16" s="23"/>
    </row>
    <row r="17" spans="1:57" x14ac:dyDescent="0.25">
      <c r="A17" s="1">
        <v>1149</v>
      </c>
      <c r="B17" s="33"/>
      <c r="C17" s="33">
        <v>1</v>
      </c>
      <c r="D17" s="33"/>
      <c r="E17" s="33"/>
      <c r="F17" s="33"/>
      <c r="G17" s="51"/>
      <c r="H17" s="26">
        <v>1</v>
      </c>
      <c r="I17" s="26"/>
      <c r="J17" s="26"/>
      <c r="K17" s="26"/>
      <c r="L17" s="52"/>
      <c r="V17" s="42">
        <v>1149</v>
      </c>
      <c r="W17" s="41">
        <v>1</v>
      </c>
      <c r="X17" s="29"/>
      <c r="Y17" s="29">
        <v>1</v>
      </c>
      <c r="Z17" s="29"/>
      <c r="AA17" s="29"/>
      <c r="AB17" s="29"/>
      <c r="AC17" s="29"/>
      <c r="AD17" s="23"/>
      <c r="AN17" s="28"/>
      <c r="AO17" s="29"/>
      <c r="AP17" s="29"/>
      <c r="AQ17" s="29"/>
      <c r="AR17" s="29"/>
      <c r="AS17" s="29"/>
      <c r="AT17" s="29"/>
      <c r="AU17" s="29"/>
      <c r="AV17" s="23"/>
      <c r="BE17" s="23"/>
    </row>
    <row r="18" spans="1:57" x14ac:dyDescent="0.25">
      <c r="A18" s="1">
        <v>1150</v>
      </c>
      <c r="B18" s="33"/>
      <c r="C18" s="33">
        <v>1</v>
      </c>
      <c r="D18" s="33"/>
      <c r="E18" s="33"/>
      <c r="F18" s="33"/>
      <c r="G18" s="51"/>
      <c r="H18" s="26">
        <v>1</v>
      </c>
      <c r="I18" s="26"/>
      <c r="J18" s="26"/>
      <c r="K18" s="26"/>
      <c r="L18" s="52"/>
      <c r="V18" s="42">
        <v>1150</v>
      </c>
      <c r="W18" s="41">
        <v>1</v>
      </c>
      <c r="X18" s="29"/>
      <c r="Y18" s="29">
        <v>1</v>
      </c>
      <c r="Z18" s="29"/>
      <c r="AA18" s="29"/>
      <c r="AB18" s="29"/>
      <c r="AC18" s="29"/>
      <c r="AD18" s="23"/>
      <c r="AN18" s="28"/>
      <c r="AO18" s="29"/>
      <c r="AP18" s="29"/>
      <c r="AQ18" s="29"/>
      <c r="AR18" s="29"/>
      <c r="AS18" s="29"/>
      <c r="AT18" s="29"/>
      <c r="AU18" s="29"/>
      <c r="AV18" s="23"/>
      <c r="BE18" s="23"/>
    </row>
    <row r="19" spans="1:57" x14ac:dyDescent="0.25">
      <c r="A19" s="1">
        <v>1151</v>
      </c>
      <c r="B19" s="33"/>
      <c r="C19" s="33">
        <v>1</v>
      </c>
      <c r="D19" s="33"/>
      <c r="E19" s="33"/>
      <c r="F19" s="33"/>
      <c r="G19" s="51"/>
      <c r="H19" s="26">
        <v>1</v>
      </c>
      <c r="I19" s="26"/>
      <c r="J19" s="26"/>
      <c r="K19" s="26"/>
      <c r="L19" s="52"/>
      <c r="V19" s="42">
        <v>1151</v>
      </c>
      <c r="W19" s="41">
        <v>1</v>
      </c>
      <c r="X19" s="29"/>
      <c r="Y19" s="41">
        <v>1</v>
      </c>
      <c r="Z19" s="29"/>
      <c r="AA19" s="29"/>
      <c r="AB19" s="29"/>
      <c r="AC19" s="29"/>
      <c r="AD19" s="23"/>
      <c r="AN19" s="28"/>
      <c r="AO19" s="29"/>
      <c r="AP19" s="29"/>
      <c r="AQ19" s="29"/>
      <c r="AR19" s="29"/>
      <c r="AS19" s="29"/>
      <c r="AT19" s="29"/>
      <c r="AU19" s="29"/>
      <c r="AV19" s="23"/>
      <c r="BE19" s="23"/>
    </row>
    <row r="20" spans="1:57" x14ac:dyDescent="0.25">
      <c r="A20" s="1">
        <v>1152</v>
      </c>
      <c r="B20" s="33"/>
      <c r="C20" s="33">
        <v>1</v>
      </c>
      <c r="D20" s="33"/>
      <c r="E20" s="33"/>
      <c r="F20" s="33"/>
      <c r="G20" s="51"/>
      <c r="H20" s="26">
        <v>1</v>
      </c>
      <c r="I20" s="26"/>
      <c r="J20" s="26"/>
      <c r="K20" s="26"/>
      <c r="L20" s="52"/>
      <c r="V20" s="42">
        <v>1152</v>
      </c>
      <c r="W20" s="41">
        <v>1</v>
      </c>
      <c r="X20" s="29"/>
      <c r="Y20" s="41">
        <v>1</v>
      </c>
      <c r="Z20" s="29"/>
      <c r="AA20" s="29"/>
      <c r="AB20" s="29"/>
      <c r="AC20" s="29"/>
      <c r="AD20" s="23"/>
      <c r="AN20" s="28"/>
      <c r="AO20" s="29"/>
      <c r="AP20" s="29"/>
      <c r="AQ20" s="29"/>
      <c r="AR20" s="29"/>
      <c r="AS20" s="29"/>
      <c r="AT20" s="29"/>
      <c r="AU20" s="29"/>
      <c r="AV20" s="23"/>
      <c r="BE20" s="23"/>
    </row>
    <row r="21" spans="1:57" x14ac:dyDescent="0.25">
      <c r="A21" s="1">
        <v>1153</v>
      </c>
      <c r="B21" s="33"/>
      <c r="C21" s="33">
        <v>1</v>
      </c>
      <c r="D21" s="33"/>
      <c r="E21" s="33"/>
      <c r="F21" s="33"/>
      <c r="G21" s="51"/>
      <c r="H21" s="26">
        <v>1</v>
      </c>
      <c r="I21" s="26"/>
      <c r="J21" s="26"/>
      <c r="K21" s="26"/>
      <c r="L21" s="52"/>
      <c r="V21" s="42">
        <v>1153</v>
      </c>
      <c r="W21" s="41">
        <v>1</v>
      </c>
      <c r="X21" s="29"/>
      <c r="Y21" s="41">
        <v>1</v>
      </c>
      <c r="Z21" s="29"/>
      <c r="AA21" s="29"/>
      <c r="AB21" s="29"/>
      <c r="AC21" s="29"/>
      <c r="AD21" s="23"/>
      <c r="AN21" s="28"/>
      <c r="AO21" s="29"/>
      <c r="AP21" s="29"/>
      <c r="AQ21" s="29"/>
      <c r="AR21" s="29"/>
      <c r="AS21" s="29"/>
      <c r="AT21" s="29"/>
      <c r="AU21" s="29"/>
      <c r="AV21" s="23"/>
      <c r="BE21" s="23"/>
    </row>
    <row r="22" spans="1:57" x14ac:dyDescent="0.25">
      <c r="A22" s="1">
        <v>1154</v>
      </c>
      <c r="B22" s="33"/>
      <c r="C22" s="33">
        <v>1</v>
      </c>
      <c r="D22" s="33"/>
      <c r="E22" s="33"/>
      <c r="F22" s="33"/>
      <c r="G22" s="51"/>
      <c r="H22" s="26"/>
      <c r="I22" s="26"/>
      <c r="J22" s="26">
        <v>1</v>
      </c>
      <c r="K22" s="26"/>
      <c r="L22" s="52"/>
      <c r="V22" s="42">
        <v>1154</v>
      </c>
      <c r="W22" s="41">
        <v>1</v>
      </c>
      <c r="X22" s="29"/>
      <c r="Y22" s="29"/>
      <c r="Z22" s="29"/>
      <c r="AA22" s="29">
        <v>1</v>
      </c>
      <c r="AB22" s="29"/>
      <c r="AC22" s="29"/>
      <c r="AD22" s="23"/>
      <c r="AN22" s="28"/>
      <c r="AO22" s="29"/>
      <c r="AP22" s="29"/>
      <c r="AQ22" s="29"/>
      <c r="AR22" s="29"/>
      <c r="AS22" s="29"/>
      <c r="AT22" s="29"/>
      <c r="AU22" s="29"/>
      <c r="AV22" s="23"/>
      <c r="BE22" s="23"/>
    </row>
    <row r="23" spans="1:57" x14ac:dyDescent="0.25">
      <c r="A23" s="1">
        <v>1155</v>
      </c>
      <c r="B23" s="33"/>
      <c r="C23" s="33">
        <v>1</v>
      </c>
      <c r="D23" s="33"/>
      <c r="E23" s="33"/>
      <c r="F23" s="33"/>
      <c r="G23" s="51">
        <v>1</v>
      </c>
      <c r="H23" s="26"/>
      <c r="I23" s="26"/>
      <c r="J23" s="26"/>
      <c r="K23" s="26"/>
      <c r="L23" s="52"/>
      <c r="V23" s="42">
        <v>1155</v>
      </c>
      <c r="W23" s="41">
        <v>1</v>
      </c>
      <c r="X23" s="29">
        <v>1</v>
      </c>
      <c r="Y23" s="29"/>
      <c r="Z23" s="29"/>
      <c r="AA23" s="29"/>
      <c r="AB23" s="29"/>
      <c r="AC23" s="29"/>
      <c r="AD23" s="23"/>
      <c r="AN23" s="28"/>
      <c r="AO23" s="29"/>
      <c r="AP23" s="29"/>
      <c r="AQ23" s="29"/>
      <c r="AR23" s="29"/>
      <c r="AS23" s="29"/>
      <c r="AT23" s="29"/>
      <c r="AU23" s="29"/>
      <c r="AV23" s="23"/>
      <c r="BE23" s="23"/>
    </row>
    <row r="24" spans="1:57" x14ac:dyDescent="0.25">
      <c r="A24" s="1">
        <v>1156</v>
      </c>
      <c r="B24" s="33"/>
      <c r="C24" s="33">
        <v>1</v>
      </c>
      <c r="D24" s="33"/>
      <c r="E24" s="33"/>
      <c r="F24" s="33"/>
      <c r="G24" s="51"/>
      <c r="H24" s="26">
        <v>1</v>
      </c>
      <c r="I24" s="26"/>
      <c r="J24" s="26"/>
      <c r="K24" s="26"/>
      <c r="L24" s="52"/>
      <c r="V24" s="42">
        <v>1156</v>
      </c>
      <c r="W24" s="41">
        <v>1</v>
      </c>
      <c r="X24" s="29"/>
      <c r="Y24" s="41">
        <v>1</v>
      </c>
      <c r="Z24" s="29"/>
      <c r="AA24" s="29"/>
      <c r="AB24" s="29"/>
      <c r="AC24" s="29"/>
      <c r="AD24" s="23"/>
      <c r="AN24" s="28"/>
      <c r="AO24" s="29"/>
      <c r="AP24" s="29"/>
      <c r="AQ24" s="29"/>
      <c r="AR24" s="29"/>
      <c r="AS24" s="29"/>
      <c r="AT24" s="29"/>
      <c r="AU24" s="29"/>
      <c r="AV24" s="23"/>
      <c r="BE24" s="23"/>
    </row>
    <row r="25" spans="1:57" x14ac:dyDescent="0.25">
      <c r="A25" s="1">
        <v>1157</v>
      </c>
      <c r="B25" s="33"/>
      <c r="C25" s="33">
        <v>1</v>
      </c>
      <c r="D25" s="33"/>
      <c r="E25" s="33"/>
      <c r="F25" s="33"/>
      <c r="G25" s="51"/>
      <c r="H25" s="26"/>
      <c r="I25" s="26"/>
      <c r="J25" s="26"/>
      <c r="K25" s="26">
        <v>1</v>
      </c>
      <c r="L25" s="52"/>
      <c r="V25" s="42">
        <v>1157</v>
      </c>
      <c r="W25" s="41">
        <v>1</v>
      </c>
      <c r="X25" s="29"/>
      <c r="Y25" s="29"/>
      <c r="Z25" s="29"/>
      <c r="AA25" s="29"/>
      <c r="AB25" s="29">
        <v>1</v>
      </c>
      <c r="AC25" s="29"/>
      <c r="AD25" s="23"/>
      <c r="AN25" s="28"/>
      <c r="AO25" s="29"/>
      <c r="AP25" s="29"/>
      <c r="AQ25" s="29"/>
      <c r="AR25" s="29"/>
      <c r="AS25" s="29"/>
      <c r="AT25" s="29"/>
      <c r="AU25" s="29"/>
      <c r="AV25" s="23"/>
      <c r="BE25" s="23"/>
    </row>
    <row r="26" spans="1:57" x14ac:dyDescent="0.25">
      <c r="A26" s="1">
        <v>1158</v>
      </c>
      <c r="B26" s="33"/>
      <c r="C26" s="33">
        <v>1</v>
      </c>
      <c r="D26" s="33"/>
      <c r="E26" s="33"/>
      <c r="F26" s="33"/>
      <c r="G26" s="51"/>
      <c r="H26" s="26">
        <v>1</v>
      </c>
      <c r="I26" s="26"/>
      <c r="J26" s="26"/>
      <c r="K26" s="26"/>
      <c r="L26" s="52"/>
      <c r="V26" s="42">
        <v>1158</v>
      </c>
      <c r="W26" s="41">
        <v>1</v>
      </c>
      <c r="X26" s="29"/>
      <c r="Y26" s="29">
        <v>1</v>
      </c>
      <c r="Z26" s="29"/>
      <c r="AA26" s="29"/>
      <c r="AB26" s="29"/>
      <c r="AC26" s="29"/>
      <c r="AD26" s="23"/>
      <c r="AN26" s="28"/>
      <c r="AO26" s="29"/>
      <c r="AP26" s="29"/>
      <c r="AQ26" s="29"/>
      <c r="AR26" s="29"/>
      <c r="AS26" s="29"/>
      <c r="AT26" s="29"/>
      <c r="AU26" s="29"/>
      <c r="AV26" s="23"/>
      <c r="BE26" s="23"/>
    </row>
    <row r="27" spans="1:57" x14ac:dyDescent="0.25">
      <c r="A27" s="8" t="s">
        <v>4</v>
      </c>
      <c r="B27" s="33">
        <f t="shared" ref="B27:L27" si="0">SUM(B4:B26)</f>
        <v>0</v>
      </c>
      <c r="C27" s="33">
        <f t="shared" si="0"/>
        <v>23</v>
      </c>
      <c r="D27" s="33">
        <f t="shared" si="0"/>
        <v>0</v>
      </c>
      <c r="E27" s="33">
        <f t="shared" si="0"/>
        <v>0</v>
      </c>
      <c r="F27" s="33">
        <f t="shared" si="0"/>
        <v>0</v>
      </c>
      <c r="G27" s="51">
        <f t="shared" si="0"/>
        <v>1</v>
      </c>
      <c r="H27" s="26">
        <f t="shared" si="0"/>
        <v>15</v>
      </c>
      <c r="I27" s="26">
        <f t="shared" si="0"/>
        <v>3</v>
      </c>
      <c r="J27" s="26">
        <f t="shared" si="0"/>
        <v>1</v>
      </c>
      <c r="K27" s="26">
        <f t="shared" si="0"/>
        <v>3</v>
      </c>
      <c r="L27" s="52">
        <f t="shared" si="0"/>
        <v>0</v>
      </c>
      <c r="V27" s="28"/>
      <c r="W27" s="29">
        <f>SUM(W4:W26)</f>
        <v>23</v>
      </c>
      <c r="X27" s="29">
        <f t="shared" ref="X27:AC27" si="1">SUM(X4:X26)</f>
        <v>1</v>
      </c>
      <c r="Y27" s="29">
        <f t="shared" si="1"/>
        <v>15</v>
      </c>
      <c r="Z27" s="29">
        <f t="shared" si="1"/>
        <v>3</v>
      </c>
      <c r="AA27" s="29">
        <f t="shared" si="1"/>
        <v>1</v>
      </c>
      <c r="AB27" s="29">
        <f t="shared" si="1"/>
        <v>3</v>
      </c>
      <c r="AC27" s="29">
        <f t="shared" si="1"/>
        <v>0</v>
      </c>
      <c r="AD27" s="20">
        <f>IF(SUM(X27:AC27)=W27,W27,"Error")</f>
        <v>23</v>
      </c>
      <c r="AF27" s="29">
        <f t="shared" ref="AF27:AL27" si="2">SUM(AF4:AF26)</f>
        <v>0</v>
      </c>
      <c r="AG27" s="29">
        <f t="shared" si="2"/>
        <v>0</v>
      </c>
      <c r="AH27" s="29">
        <f t="shared" si="2"/>
        <v>0</v>
      </c>
      <c r="AI27" s="29">
        <f t="shared" si="2"/>
        <v>0</v>
      </c>
      <c r="AJ27" s="29">
        <f t="shared" si="2"/>
        <v>0</v>
      </c>
      <c r="AK27" s="29">
        <f t="shared" si="2"/>
        <v>0</v>
      </c>
      <c r="AL27" s="29">
        <f t="shared" si="2"/>
        <v>0</v>
      </c>
      <c r="AM27" s="26">
        <f>IF(SUM(AG27:AL27)=AF27,AF27,"Error")</f>
        <v>0</v>
      </c>
      <c r="AN27" s="28"/>
      <c r="AO27" s="29">
        <f t="shared" ref="AO27:AU27" si="3">SUM(AO4:AO26)</f>
        <v>0</v>
      </c>
      <c r="AP27" s="29">
        <f t="shared" si="3"/>
        <v>0</v>
      </c>
      <c r="AQ27" s="29">
        <f t="shared" si="3"/>
        <v>0</v>
      </c>
      <c r="AR27" s="29">
        <f t="shared" si="3"/>
        <v>0</v>
      </c>
      <c r="AS27" s="29">
        <f t="shared" si="3"/>
        <v>0</v>
      </c>
      <c r="AT27" s="29">
        <f t="shared" si="3"/>
        <v>0</v>
      </c>
      <c r="AU27" s="29">
        <f t="shared" si="3"/>
        <v>0</v>
      </c>
      <c r="AV27" s="20">
        <f>IF(SUM(AP27:AU27)=AO27,AO27,"Error")</f>
        <v>0</v>
      </c>
      <c r="AX27" s="29">
        <f t="shared" ref="AX27:BD27" si="4">SUM(AX4:AX26)</f>
        <v>0</v>
      </c>
      <c r="AY27" s="29">
        <f t="shared" si="4"/>
        <v>0</v>
      </c>
      <c r="AZ27" s="29">
        <f t="shared" si="4"/>
        <v>0</v>
      </c>
      <c r="BA27" s="29">
        <f t="shared" si="4"/>
        <v>0</v>
      </c>
      <c r="BB27" s="29">
        <f t="shared" si="4"/>
        <v>0</v>
      </c>
      <c r="BC27" s="29">
        <f t="shared" si="4"/>
        <v>0</v>
      </c>
      <c r="BD27" s="29">
        <f t="shared" si="4"/>
        <v>0</v>
      </c>
      <c r="BE27" s="20">
        <f>IF(SUM(AY27:BD27)=AX27,AX27,"Error")</f>
        <v>0</v>
      </c>
    </row>
    <row r="29" spans="1:57" x14ac:dyDescent="0.25">
      <c r="A29" s="48" t="s">
        <v>585</v>
      </c>
    </row>
  </sheetData>
  <mergeCells count="8">
    <mergeCell ref="AN2:AV2"/>
    <mergeCell ref="AW2:BE2"/>
    <mergeCell ref="A1:L1"/>
    <mergeCell ref="B2:F2"/>
    <mergeCell ref="G2:L2"/>
    <mergeCell ref="M2:U2"/>
    <mergeCell ref="V2:AD2"/>
    <mergeCell ref="AE2:AM2"/>
  </mergeCells>
  <hyperlinks>
    <hyperlink ref="A29" location="Discussion_Forum!A1" display="Discussion Forum" xr:uid="{C82BB518-C434-4CBF-924E-5848824FB8B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E29"/>
  <sheetViews>
    <sheetView workbookViewId="0">
      <selection activeCell="A29" sqref="A29"/>
    </sheetView>
  </sheetViews>
  <sheetFormatPr defaultRowHeight="15" x14ac:dyDescent="0.25"/>
  <cols>
    <col min="1" max="1" width="12" customWidth="1"/>
    <col min="2" max="2" width="5.5703125" customWidth="1"/>
    <col min="3" max="3" width="7.85546875" customWidth="1"/>
    <col min="4" max="4" width="7.28515625" customWidth="1"/>
    <col min="5" max="5" width="10.28515625" customWidth="1"/>
    <col min="6" max="6" width="6.85546875" customWidth="1"/>
    <col min="7" max="7" width="5.85546875" customWidth="1"/>
    <col min="8" max="8" width="5.7109375" customWidth="1"/>
    <col min="9" max="9" width="8.85546875" customWidth="1"/>
    <col min="10" max="10" width="5.7109375" customWidth="1"/>
    <col min="11" max="11" width="7.42578125" customWidth="1"/>
    <col min="13" max="13" width="12.5703125" customWidth="1"/>
    <col min="14" max="14" width="6.7109375" customWidth="1"/>
    <col min="15" max="15" width="5.7109375" customWidth="1"/>
    <col min="16" max="16" width="5.5703125" customWidth="1"/>
    <col min="17" max="17" width="8" customWidth="1"/>
    <col min="18" max="18" width="7.28515625" customWidth="1"/>
    <col min="19" max="19" width="6.85546875" customWidth="1"/>
    <col min="22" max="22" width="14" customWidth="1"/>
    <col min="23" max="23" width="6.5703125" customWidth="1"/>
    <col min="24" max="24" width="5" customWidth="1"/>
    <col min="25" max="25" width="5.5703125" customWidth="1"/>
    <col min="26" max="26" width="8" customWidth="1"/>
    <col min="27" max="27" width="6.7109375" customWidth="1"/>
    <col min="28" max="28" width="6.140625" customWidth="1"/>
    <col min="40" max="40" width="14" customWidth="1"/>
    <col min="41" max="41" width="6.85546875" customWidth="1"/>
    <col min="42" max="42" width="6.42578125" customWidth="1"/>
    <col min="43" max="43" width="6.140625" customWidth="1"/>
    <col min="45" max="45" width="5.28515625" customWidth="1"/>
    <col min="46" max="46" width="6.42578125" customWidth="1"/>
    <col min="49" max="49" width="13.42578125" customWidth="1"/>
    <col min="50" max="50" width="6.5703125" customWidth="1"/>
    <col min="51" max="51" width="6.85546875" customWidth="1"/>
    <col min="52" max="52" width="6" customWidth="1"/>
    <col min="54" max="54" width="6.42578125" customWidth="1"/>
    <col min="55" max="55" width="7.140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1159</v>
      </c>
      <c r="B4" s="33"/>
      <c r="C4" s="33">
        <v>1</v>
      </c>
      <c r="D4" s="33"/>
      <c r="E4" s="33"/>
      <c r="F4" s="33"/>
      <c r="G4" s="30">
        <v>1</v>
      </c>
      <c r="H4" s="27"/>
      <c r="I4" s="27"/>
      <c r="J4" s="27"/>
      <c r="K4" s="27"/>
      <c r="L4" s="19"/>
      <c r="N4" s="33"/>
      <c r="O4" s="33"/>
      <c r="P4" s="33"/>
      <c r="Q4" s="33"/>
      <c r="R4" s="33"/>
      <c r="S4" s="33"/>
      <c r="T4" s="33"/>
      <c r="U4" s="19"/>
      <c r="V4" s="1">
        <v>1159</v>
      </c>
      <c r="W4" s="27">
        <v>1</v>
      </c>
      <c r="X4" s="27">
        <v>1</v>
      </c>
      <c r="Y4" s="27"/>
      <c r="Z4" s="27"/>
      <c r="AA4" s="27"/>
      <c r="AB4" s="27"/>
      <c r="AC4" s="27"/>
      <c r="AD4" s="19"/>
      <c r="AN4" s="45"/>
      <c r="AO4" s="38"/>
      <c r="AP4" s="38"/>
      <c r="AQ4" s="38"/>
      <c r="AR4" s="38"/>
      <c r="AS4" s="38"/>
      <c r="AT4" s="38"/>
      <c r="AU4" s="38"/>
      <c r="AV4" s="39"/>
      <c r="AW4" s="1"/>
      <c r="BE4" s="39"/>
    </row>
    <row r="5" spans="1:57" x14ac:dyDescent="0.25">
      <c r="A5" s="1">
        <v>1160</v>
      </c>
      <c r="B5" s="33"/>
      <c r="C5" s="33">
        <v>1</v>
      </c>
      <c r="D5" s="33"/>
      <c r="E5" s="33"/>
      <c r="F5" s="33"/>
      <c r="G5" s="31">
        <v>1</v>
      </c>
      <c r="H5" s="26"/>
      <c r="I5" s="26"/>
      <c r="J5" s="26"/>
      <c r="K5" s="26"/>
      <c r="L5" s="20"/>
      <c r="N5" s="33"/>
      <c r="O5" s="33"/>
      <c r="P5" s="33"/>
      <c r="Q5" s="33"/>
      <c r="R5" s="33"/>
      <c r="S5" s="33"/>
      <c r="T5" s="33"/>
      <c r="U5" s="20"/>
      <c r="V5" s="1">
        <v>1160</v>
      </c>
      <c r="W5" s="26">
        <v>1</v>
      </c>
      <c r="X5" s="26">
        <v>1</v>
      </c>
      <c r="Y5" s="26"/>
      <c r="Z5" s="26"/>
      <c r="AA5" s="26"/>
      <c r="AB5" s="26"/>
      <c r="AC5" s="26"/>
      <c r="AD5" s="20"/>
      <c r="AN5" s="42"/>
      <c r="AO5" s="29"/>
      <c r="AP5" s="29"/>
      <c r="AQ5" s="29"/>
      <c r="AR5" s="29"/>
      <c r="AS5" s="29"/>
      <c r="AT5" s="29"/>
      <c r="AU5" s="29"/>
      <c r="AV5" s="23"/>
      <c r="AW5" s="1"/>
      <c r="BE5" s="23"/>
    </row>
    <row r="6" spans="1:57" x14ac:dyDescent="0.25">
      <c r="A6" s="1">
        <v>1161</v>
      </c>
      <c r="B6" s="33"/>
      <c r="C6" s="33">
        <v>1</v>
      </c>
      <c r="D6" s="33"/>
      <c r="E6" s="33"/>
      <c r="F6" s="33"/>
      <c r="G6" s="31"/>
      <c r="H6" s="26">
        <v>1</v>
      </c>
      <c r="I6" s="26"/>
      <c r="J6" s="26"/>
      <c r="K6" s="26"/>
      <c r="L6" s="20"/>
      <c r="N6" s="33"/>
      <c r="O6" s="33"/>
      <c r="P6" s="33"/>
      <c r="Q6" s="33"/>
      <c r="R6" s="33"/>
      <c r="S6" s="33"/>
      <c r="T6" s="33"/>
      <c r="U6" s="20"/>
      <c r="V6" s="1">
        <v>1161</v>
      </c>
      <c r="W6" s="26">
        <v>1</v>
      </c>
      <c r="X6" s="26"/>
      <c r="Y6" s="26">
        <v>1</v>
      </c>
      <c r="Z6" s="26"/>
      <c r="AA6" s="26"/>
      <c r="AB6" s="26"/>
      <c r="AC6" s="26"/>
      <c r="AD6" s="20"/>
      <c r="AN6" s="42"/>
      <c r="AO6" s="29"/>
      <c r="AP6" s="29"/>
      <c r="AQ6" s="29"/>
      <c r="AR6" s="29"/>
      <c r="AS6" s="29"/>
      <c r="AT6" s="29"/>
      <c r="AU6" s="29"/>
      <c r="AV6" s="23"/>
      <c r="AW6" s="1"/>
      <c r="BE6" s="23"/>
    </row>
    <row r="7" spans="1:57" x14ac:dyDescent="0.25">
      <c r="A7" s="1">
        <v>1162</v>
      </c>
      <c r="B7" s="33"/>
      <c r="C7" s="33">
        <v>1</v>
      </c>
      <c r="D7" s="33"/>
      <c r="E7" s="33"/>
      <c r="F7" s="33"/>
      <c r="G7" s="31"/>
      <c r="H7" s="26"/>
      <c r="I7" s="26"/>
      <c r="J7" s="26"/>
      <c r="K7" s="26">
        <v>1</v>
      </c>
      <c r="L7" s="20"/>
      <c r="N7" s="33"/>
      <c r="O7" s="33"/>
      <c r="P7" s="33"/>
      <c r="Q7" s="33"/>
      <c r="R7" s="33"/>
      <c r="S7" s="33"/>
      <c r="T7" s="33"/>
      <c r="U7" s="20"/>
      <c r="V7" s="1">
        <v>1162</v>
      </c>
      <c r="W7" s="32">
        <v>1</v>
      </c>
      <c r="X7" s="26"/>
      <c r="Y7" s="26"/>
      <c r="Z7" s="26"/>
      <c r="AA7" s="26"/>
      <c r="AB7" s="26">
        <v>1</v>
      </c>
      <c r="AC7" s="26"/>
      <c r="AD7" s="20"/>
      <c r="AN7" s="42"/>
      <c r="AO7" s="29"/>
      <c r="AP7" s="29"/>
      <c r="AQ7" s="29"/>
      <c r="AR7" s="29"/>
      <c r="AS7" s="29"/>
      <c r="AT7" s="29"/>
      <c r="AU7" s="29"/>
      <c r="AV7" s="23"/>
      <c r="AW7" s="1"/>
      <c r="BE7" s="23"/>
    </row>
    <row r="8" spans="1:57" x14ac:dyDescent="0.25">
      <c r="A8" s="1">
        <v>1163</v>
      </c>
      <c r="B8" s="33"/>
      <c r="C8" s="33">
        <v>1</v>
      </c>
      <c r="D8" s="33"/>
      <c r="E8" s="33"/>
      <c r="F8" s="33"/>
      <c r="G8" s="31"/>
      <c r="H8" s="26">
        <v>1</v>
      </c>
      <c r="I8" s="26"/>
      <c r="J8" s="26"/>
      <c r="K8" s="26"/>
      <c r="L8" s="20"/>
      <c r="N8" s="33"/>
      <c r="O8" s="33"/>
      <c r="P8" s="33"/>
      <c r="Q8" s="33"/>
      <c r="R8" s="33"/>
      <c r="S8" s="33"/>
      <c r="T8" s="33"/>
      <c r="U8" s="20"/>
      <c r="V8" s="1">
        <v>1163</v>
      </c>
      <c r="W8" s="32">
        <v>1</v>
      </c>
      <c r="X8" s="26"/>
      <c r="Y8" s="26">
        <v>1</v>
      </c>
      <c r="Z8" s="26"/>
      <c r="AA8" s="26"/>
      <c r="AB8" s="26"/>
      <c r="AC8" s="26"/>
      <c r="AD8" s="20"/>
      <c r="AN8" s="42"/>
      <c r="AO8" s="29"/>
      <c r="AP8" s="29"/>
      <c r="AQ8" s="29"/>
      <c r="AR8" s="29"/>
      <c r="AS8" s="29"/>
      <c r="AT8" s="29"/>
      <c r="AU8" s="29"/>
      <c r="AV8" s="23"/>
      <c r="AW8" s="1"/>
      <c r="BE8" s="23"/>
    </row>
    <row r="9" spans="1:57" x14ac:dyDescent="0.25">
      <c r="A9" s="1">
        <v>1164</v>
      </c>
      <c r="B9" s="33"/>
      <c r="C9" s="33">
        <v>1</v>
      </c>
      <c r="D9" s="33"/>
      <c r="E9" s="33"/>
      <c r="F9" s="33"/>
      <c r="G9" s="31"/>
      <c r="H9" s="26">
        <v>1</v>
      </c>
      <c r="I9" s="26"/>
      <c r="J9" s="26"/>
      <c r="K9" s="26"/>
      <c r="L9" s="20"/>
      <c r="N9" s="33"/>
      <c r="O9" s="33"/>
      <c r="P9" s="33"/>
      <c r="Q9" s="33"/>
      <c r="R9" s="33"/>
      <c r="S9" s="33"/>
      <c r="T9" s="33"/>
      <c r="U9" s="20"/>
      <c r="V9" s="1">
        <v>1164</v>
      </c>
      <c r="W9" s="32">
        <v>1</v>
      </c>
      <c r="X9" s="26"/>
      <c r="Y9" s="26">
        <v>1</v>
      </c>
      <c r="Z9" s="26"/>
      <c r="AA9" s="26"/>
      <c r="AB9" s="26"/>
      <c r="AC9" s="26"/>
      <c r="AD9" s="20"/>
      <c r="AN9" s="42"/>
      <c r="AO9" s="29"/>
      <c r="AP9" s="29"/>
      <c r="AQ9" s="29"/>
      <c r="AR9" s="29"/>
      <c r="AS9" s="29"/>
      <c r="AT9" s="29"/>
      <c r="AU9" s="29"/>
      <c r="AV9" s="23"/>
      <c r="AW9" s="1"/>
      <c r="BE9" s="23"/>
    </row>
    <row r="10" spans="1:57" x14ac:dyDescent="0.25">
      <c r="A10" s="1">
        <v>1165</v>
      </c>
      <c r="B10" s="33"/>
      <c r="C10" s="33">
        <v>1</v>
      </c>
      <c r="D10" s="33"/>
      <c r="E10" s="33"/>
      <c r="F10" s="33"/>
      <c r="G10" s="31"/>
      <c r="H10" s="26">
        <v>1</v>
      </c>
      <c r="I10" s="26"/>
      <c r="J10" s="26"/>
      <c r="K10" s="26"/>
      <c r="L10" s="20"/>
      <c r="N10" s="33"/>
      <c r="O10" s="33"/>
      <c r="P10" s="33"/>
      <c r="Q10" s="33"/>
      <c r="R10" s="33"/>
      <c r="S10" s="33"/>
      <c r="T10" s="33"/>
      <c r="U10" s="20"/>
      <c r="V10" s="1">
        <v>1165</v>
      </c>
      <c r="W10" s="32">
        <v>1</v>
      </c>
      <c r="X10" s="26"/>
      <c r="Y10" s="26">
        <v>1</v>
      </c>
      <c r="Z10" s="26"/>
      <c r="AA10" s="26"/>
      <c r="AB10" s="26"/>
      <c r="AC10" s="26"/>
      <c r="AD10" s="20"/>
      <c r="AN10" s="42"/>
      <c r="AO10" s="29"/>
      <c r="AP10" s="29"/>
      <c r="AQ10" s="29"/>
      <c r="AR10" s="29"/>
      <c r="AS10" s="29"/>
      <c r="AT10" s="29"/>
      <c r="AU10" s="29"/>
      <c r="AV10" s="23"/>
      <c r="AW10" s="1"/>
      <c r="BE10" s="23"/>
    </row>
    <row r="11" spans="1:57" x14ac:dyDescent="0.25">
      <c r="A11" s="1">
        <v>1166</v>
      </c>
      <c r="B11" s="33"/>
      <c r="C11" s="33">
        <v>1</v>
      </c>
      <c r="D11" s="33"/>
      <c r="E11" s="33"/>
      <c r="F11" s="33"/>
      <c r="G11" s="31"/>
      <c r="H11" s="26">
        <v>1</v>
      </c>
      <c r="I11" s="26"/>
      <c r="J11" s="26"/>
      <c r="K11" s="26"/>
      <c r="L11" s="20"/>
      <c r="N11" s="33"/>
      <c r="O11" s="33"/>
      <c r="P11" s="33"/>
      <c r="Q11" s="33"/>
      <c r="R11" s="33"/>
      <c r="S11" s="33"/>
      <c r="T11" s="33"/>
      <c r="U11" s="20"/>
      <c r="V11" s="1">
        <v>1166</v>
      </c>
      <c r="W11" s="32">
        <v>1</v>
      </c>
      <c r="X11" s="26"/>
      <c r="Y11" s="26">
        <v>1</v>
      </c>
      <c r="Z11" s="26"/>
      <c r="AA11" s="26"/>
      <c r="AB11" s="26"/>
      <c r="AC11" s="26"/>
      <c r="AD11" s="20"/>
      <c r="AN11" s="42"/>
      <c r="AO11" s="29"/>
      <c r="AP11" s="29"/>
      <c r="AQ11" s="29"/>
      <c r="AR11" s="29"/>
      <c r="AS11" s="29"/>
      <c r="AT11" s="29"/>
      <c r="AU11" s="29"/>
      <c r="AV11" s="23"/>
      <c r="AW11" s="1"/>
      <c r="BE11" s="23"/>
    </row>
    <row r="12" spans="1:57" x14ac:dyDescent="0.25">
      <c r="A12" s="1">
        <v>1167</v>
      </c>
      <c r="B12" s="33"/>
      <c r="C12" s="33">
        <v>1</v>
      </c>
      <c r="D12" s="33"/>
      <c r="E12" s="33"/>
      <c r="F12" s="33"/>
      <c r="G12" s="31"/>
      <c r="H12" s="26">
        <v>1</v>
      </c>
      <c r="I12" s="26"/>
      <c r="J12" s="26"/>
      <c r="K12" s="26"/>
      <c r="L12" s="20"/>
      <c r="N12" s="33"/>
      <c r="O12" s="33"/>
      <c r="P12" s="33"/>
      <c r="Q12" s="33"/>
      <c r="R12" s="33"/>
      <c r="S12" s="33"/>
      <c r="T12" s="33"/>
      <c r="U12" s="20"/>
      <c r="V12" s="1">
        <v>1167</v>
      </c>
      <c r="W12" s="32">
        <v>1</v>
      </c>
      <c r="X12" s="26"/>
      <c r="Y12" s="26">
        <v>1</v>
      </c>
      <c r="Z12" s="26"/>
      <c r="AA12" s="26"/>
      <c r="AB12" s="26"/>
      <c r="AC12" s="26"/>
      <c r="AD12" s="20"/>
      <c r="AN12" s="42"/>
      <c r="AO12" s="29"/>
      <c r="AP12" s="29"/>
      <c r="AQ12" s="29"/>
      <c r="AR12" s="29"/>
      <c r="AS12" s="29"/>
      <c r="AT12" s="29"/>
      <c r="AU12" s="29"/>
      <c r="AV12" s="23"/>
      <c r="AW12" s="1"/>
      <c r="BE12" s="23"/>
    </row>
    <row r="13" spans="1:57" x14ac:dyDescent="0.25">
      <c r="A13" s="1">
        <v>1168</v>
      </c>
      <c r="B13" s="33"/>
      <c r="C13" s="33"/>
      <c r="D13" s="33"/>
      <c r="E13" s="33"/>
      <c r="F13" s="33">
        <v>1</v>
      </c>
      <c r="G13" s="31"/>
      <c r="H13" s="26">
        <v>1</v>
      </c>
      <c r="I13" s="26"/>
      <c r="J13" s="26"/>
      <c r="K13" s="26"/>
      <c r="L13" s="20"/>
      <c r="N13" s="33"/>
      <c r="O13" s="33"/>
      <c r="P13" s="33"/>
      <c r="Q13" s="33"/>
      <c r="R13" s="33"/>
      <c r="S13" s="33"/>
      <c r="T13" s="33"/>
      <c r="U13" s="20"/>
      <c r="V13" s="29"/>
      <c r="W13" s="26"/>
      <c r="X13" s="26"/>
      <c r="Y13" s="26"/>
      <c r="Z13" s="26"/>
      <c r="AA13" s="26"/>
      <c r="AB13" s="26"/>
      <c r="AC13" s="26"/>
      <c r="AD13" s="20"/>
      <c r="AN13" s="42"/>
      <c r="AO13" s="29"/>
      <c r="AP13" s="29"/>
      <c r="AQ13" s="29"/>
      <c r="AR13" s="29"/>
      <c r="AS13" s="29"/>
      <c r="AT13" s="29"/>
      <c r="AU13" s="29"/>
      <c r="AV13" s="23"/>
      <c r="AW13" s="1">
        <v>1168</v>
      </c>
      <c r="AX13">
        <v>1</v>
      </c>
      <c r="AZ13">
        <v>1</v>
      </c>
      <c r="BE13" s="23"/>
    </row>
    <row r="14" spans="1:57" x14ac:dyDescent="0.25">
      <c r="A14" s="1">
        <v>1169</v>
      </c>
      <c r="B14" s="33"/>
      <c r="C14" s="33">
        <v>1</v>
      </c>
      <c r="D14" s="33"/>
      <c r="E14" s="33"/>
      <c r="F14" s="33"/>
      <c r="G14" s="31"/>
      <c r="H14" s="26"/>
      <c r="I14" s="26">
        <v>1</v>
      </c>
      <c r="J14" s="26"/>
      <c r="K14" s="26"/>
      <c r="L14" s="20"/>
      <c r="N14" s="33"/>
      <c r="O14" s="33"/>
      <c r="P14" s="33"/>
      <c r="Q14" s="33"/>
      <c r="R14" s="33"/>
      <c r="S14" s="33"/>
      <c r="T14" s="33"/>
      <c r="U14" s="20"/>
      <c r="V14" s="46">
        <v>1169</v>
      </c>
      <c r="W14" s="32">
        <v>1</v>
      </c>
      <c r="X14" s="26"/>
      <c r="Y14" s="26"/>
      <c r="Z14" s="26">
        <v>1</v>
      </c>
      <c r="AA14" s="26"/>
      <c r="AB14" s="26"/>
      <c r="AC14" s="26"/>
      <c r="AD14" s="20"/>
      <c r="AN14" s="42"/>
      <c r="AO14" s="29"/>
      <c r="AP14" s="29"/>
      <c r="AQ14" s="29"/>
      <c r="AR14" s="29"/>
      <c r="AS14" s="29"/>
      <c r="AT14" s="29"/>
      <c r="AU14" s="29"/>
      <c r="AV14" s="23"/>
      <c r="AW14" s="1"/>
      <c r="BE14" s="23"/>
    </row>
    <row r="15" spans="1:57" x14ac:dyDescent="0.25">
      <c r="A15" s="1">
        <v>1170</v>
      </c>
      <c r="B15" s="33"/>
      <c r="C15" s="33"/>
      <c r="D15" s="33"/>
      <c r="E15" s="33"/>
      <c r="F15" s="33">
        <v>1</v>
      </c>
      <c r="G15" s="31"/>
      <c r="H15" s="26">
        <v>1</v>
      </c>
      <c r="I15" s="26"/>
      <c r="J15" s="26"/>
      <c r="K15" s="26"/>
      <c r="L15" s="20"/>
      <c r="N15" s="33"/>
      <c r="O15" s="33"/>
      <c r="P15" s="33"/>
      <c r="Q15" s="33"/>
      <c r="R15" s="33"/>
      <c r="S15" s="33"/>
      <c r="T15" s="33"/>
      <c r="U15" s="20"/>
      <c r="V15" s="29"/>
      <c r="W15" s="26"/>
      <c r="X15" s="26"/>
      <c r="Y15" s="26"/>
      <c r="Z15" s="26"/>
      <c r="AA15" s="26"/>
      <c r="AB15" s="26"/>
      <c r="AC15" s="26"/>
      <c r="AD15" s="20"/>
      <c r="AN15" s="42"/>
      <c r="AO15" s="29"/>
      <c r="AP15" s="29"/>
      <c r="AQ15" s="29"/>
      <c r="AR15" s="29"/>
      <c r="AS15" s="29"/>
      <c r="AT15" s="29"/>
      <c r="AU15" s="29"/>
      <c r="AV15" s="23"/>
      <c r="AW15" s="1">
        <v>1170</v>
      </c>
      <c r="AX15">
        <v>1</v>
      </c>
      <c r="AZ15">
        <v>1</v>
      </c>
      <c r="BE15" s="23"/>
    </row>
    <row r="16" spans="1:57" x14ac:dyDescent="0.25">
      <c r="A16" s="1">
        <v>1171</v>
      </c>
      <c r="B16" s="33"/>
      <c r="C16" s="33"/>
      <c r="D16" s="33"/>
      <c r="E16" s="33"/>
      <c r="F16" s="33">
        <v>1</v>
      </c>
      <c r="G16" s="31"/>
      <c r="H16" s="26">
        <v>1</v>
      </c>
      <c r="I16" s="26"/>
      <c r="J16" s="26"/>
      <c r="K16" s="26"/>
      <c r="L16" s="20"/>
      <c r="N16" s="33"/>
      <c r="O16" s="33"/>
      <c r="P16" s="33"/>
      <c r="Q16" s="33"/>
      <c r="R16" s="33"/>
      <c r="S16" s="33"/>
      <c r="T16" s="33"/>
      <c r="U16" s="20"/>
      <c r="V16" s="29"/>
      <c r="W16" s="26"/>
      <c r="X16" s="26"/>
      <c r="Y16" s="26"/>
      <c r="Z16" s="26"/>
      <c r="AA16" s="26"/>
      <c r="AB16" s="26"/>
      <c r="AC16" s="26"/>
      <c r="AD16" s="20"/>
      <c r="AN16" s="42"/>
      <c r="AO16" s="29"/>
      <c r="AP16" s="29"/>
      <c r="AQ16" s="29"/>
      <c r="AR16" s="29"/>
      <c r="AS16" s="29"/>
      <c r="AT16" s="29"/>
      <c r="AU16" s="29"/>
      <c r="AV16" s="23"/>
      <c r="AW16" s="1">
        <v>1171</v>
      </c>
      <c r="AX16">
        <v>1</v>
      </c>
      <c r="AZ16">
        <v>1</v>
      </c>
      <c r="BE16" s="23"/>
    </row>
    <row r="17" spans="1:57" x14ac:dyDescent="0.25">
      <c r="A17" s="1">
        <v>1172</v>
      </c>
      <c r="B17" s="33"/>
      <c r="C17" s="33"/>
      <c r="D17" s="33"/>
      <c r="E17" s="33"/>
      <c r="F17" s="33">
        <v>1</v>
      </c>
      <c r="G17" s="31"/>
      <c r="H17" s="26">
        <v>1</v>
      </c>
      <c r="I17" s="26"/>
      <c r="J17" s="26"/>
      <c r="K17" s="26"/>
      <c r="L17" s="20"/>
      <c r="N17" s="33"/>
      <c r="O17" s="33"/>
      <c r="P17" s="33"/>
      <c r="Q17" s="33"/>
      <c r="R17" s="33"/>
      <c r="S17" s="33"/>
      <c r="T17" s="33"/>
      <c r="U17" s="20"/>
      <c r="V17" s="29"/>
      <c r="W17" s="26"/>
      <c r="X17" s="26"/>
      <c r="Y17" s="26"/>
      <c r="Z17" s="26"/>
      <c r="AA17" s="26"/>
      <c r="AB17" s="26"/>
      <c r="AC17" s="26"/>
      <c r="AD17" s="20"/>
      <c r="AN17" s="42"/>
      <c r="AO17" s="29"/>
      <c r="AP17" s="29"/>
      <c r="AQ17" s="29"/>
      <c r="AR17" s="29"/>
      <c r="AS17" s="29"/>
      <c r="AT17" s="29"/>
      <c r="AU17" s="29"/>
      <c r="AV17" s="23"/>
      <c r="AW17" s="1">
        <v>1172</v>
      </c>
      <c r="AX17">
        <v>1</v>
      </c>
      <c r="AZ17">
        <v>1</v>
      </c>
      <c r="BE17" s="23"/>
    </row>
    <row r="18" spans="1:57" x14ac:dyDescent="0.25">
      <c r="A18" s="1">
        <v>1173</v>
      </c>
      <c r="B18" s="33"/>
      <c r="C18" s="33"/>
      <c r="D18" s="33"/>
      <c r="E18" s="33"/>
      <c r="F18" s="33">
        <v>1</v>
      </c>
      <c r="G18" s="31"/>
      <c r="H18" s="26">
        <v>1</v>
      </c>
      <c r="I18" s="26"/>
      <c r="J18" s="26"/>
      <c r="K18" s="26"/>
      <c r="L18" s="20"/>
      <c r="N18" s="33"/>
      <c r="O18" s="33"/>
      <c r="P18" s="33"/>
      <c r="Q18" s="33"/>
      <c r="R18" s="33"/>
      <c r="S18" s="33"/>
      <c r="T18" s="33"/>
      <c r="U18" s="20"/>
      <c r="V18" s="29"/>
      <c r="W18" s="26"/>
      <c r="X18" s="26"/>
      <c r="Y18" s="26"/>
      <c r="Z18" s="26"/>
      <c r="AA18" s="26"/>
      <c r="AB18" s="26"/>
      <c r="AC18" s="26"/>
      <c r="AD18" s="20"/>
      <c r="AN18" s="42"/>
      <c r="AO18" s="29"/>
      <c r="AP18" s="29"/>
      <c r="AQ18" s="29"/>
      <c r="AR18" s="29"/>
      <c r="AS18" s="29"/>
      <c r="AT18" s="29"/>
      <c r="AU18" s="29"/>
      <c r="AV18" s="23"/>
      <c r="AW18" s="1">
        <v>1173</v>
      </c>
      <c r="AX18">
        <v>1</v>
      </c>
      <c r="AZ18">
        <v>1</v>
      </c>
      <c r="BE18" s="23"/>
    </row>
    <row r="19" spans="1:57" x14ac:dyDescent="0.25">
      <c r="A19" s="1">
        <v>1174</v>
      </c>
      <c r="B19" s="33"/>
      <c r="C19" s="33"/>
      <c r="D19" s="33"/>
      <c r="E19" s="33">
        <v>1</v>
      </c>
      <c r="F19" s="33"/>
      <c r="G19" s="31"/>
      <c r="H19" s="26">
        <v>1</v>
      </c>
      <c r="I19" s="26"/>
      <c r="J19" s="26"/>
      <c r="K19" s="26"/>
      <c r="L19" s="20"/>
      <c r="N19" s="33"/>
      <c r="O19" s="33"/>
      <c r="P19" s="33"/>
      <c r="Q19" s="33"/>
      <c r="R19" s="33"/>
      <c r="S19" s="33"/>
      <c r="T19" s="33"/>
      <c r="U19" s="20"/>
      <c r="V19" s="29"/>
      <c r="W19" s="26"/>
      <c r="X19" s="26"/>
      <c r="Y19" s="26"/>
      <c r="Z19" s="26"/>
      <c r="AA19" s="26"/>
      <c r="AB19" s="26"/>
      <c r="AC19" s="26"/>
      <c r="AD19" s="20"/>
      <c r="AN19" s="42">
        <v>1174</v>
      </c>
      <c r="AO19" s="29">
        <v>1</v>
      </c>
      <c r="AP19" s="29"/>
      <c r="AQ19" s="29">
        <v>1</v>
      </c>
      <c r="AR19" s="29"/>
      <c r="AS19" s="29"/>
      <c r="AT19" s="29"/>
      <c r="AU19" s="29"/>
      <c r="AV19" s="23"/>
      <c r="AW19" s="1"/>
      <c r="BE19" s="23"/>
    </row>
    <row r="20" spans="1:57" x14ac:dyDescent="0.25">
      <c r="A20" s="1">
        <v>1175</v>
      </c>
      <c r="B20" s="33"/>
      <c r="C20" s="33">
        <v>1</v>
      </c>
      <c r="D20" s="33"/>
      <c r="E20" s="33"/>
      <c r="F20" s="33"/>
      <c r="G20" s="31"/>
      <c r="H20" s="26">
        <v>1</v>
      </c>
      <c r="I20" s="26"/>
      <c r="J20" s="26"/>
      <c r="K20" s="26"/>
      <c r="L20" s="20"/>
      <c r="N20" s="33"/>
      <c r="O20" s="33"/>
      <c r="P20" s="33"/>
      <c r="Q20" s="33"/>
      <c r="R20" s="33"/>
      <c r="S20" s="33"/>
      <c r="T20" s="33"/>
      <c r="U20" s="20"/>
      <c r="V20" s="1">
        <v>1175</v>
      </c>
      <c r="W20" s="26">
        <v>1</v>
      </c>
      <c r="X20" s="26"/>
      <c r="Y20" s="26">
        <v>1</v>
      </c>
      <c r="Z20" s="26"/>
      <c r="AA20" s="26"/>
      <c r="AB20" s="26"/>
      <c r="AC20" s="26"/>
      <c r="AD20" s="20"/>
      <c r="AN20" s="42"/>
      <c r="AO20" s="29"/>
      <c r="AP20" s="29"/>
      <c r="AQ20" s="29"/>
      <c r="AR20" s="29"/>
      <c r="AS20" s="29"/>
      <c r="AT20" s="29"/>
      <c r="AU20" s="29"/>
      <c r="AV20" s="23"/>
      <c r="AW20" s="1"/>
      <c r="BE20" s="23"/>
    </row>
    <row r="21" spans="1:57" x14ac:dyDescent="0.25">
      <c r="A21" s="1">
        <v>1176</v>
      </c>
      <c r="B21" s="33"/>
      <c r="C21" s="33">
        <v>1</v>
      </c>
      <c r="D21" s="33"/>
      <c r="E21" s="33"/>
      <c r="F21" s="33"/>
      <c r="G21" s="31"/>
      <c r="H21" s="26">
        <v>1</v>
      </c>
      <c r="I21" s="26"/>
      <c r="J21" s="26"/>
      <c r="K21" s="26"/>
      <c r="L21" s="20"/>
      <c r="N21" s="33"/>
      <c r="O21" s="33"/>
      <c r="P21" s="33"/>
      <c r="Q21" s="33"/>
      <c r="R21" s="33"/>
      <c r="S21" s="33"/>
      <c r="T21" s="33"/>
      <c r="U21" s="20"/>
      <c r="V21" s="1">
        <v>1176</v>
      </c>
      <c r="W21" s="26">
        <v>1</v>
      </c>
      <c r="X21" s="26"/>
      <c r="Y21" s="26">
        <v>1</v>
      </c>
      <c r="Z21" s="26"/>
      <c r="AA21" s="26"/>
      <c r="AB21" s="26"/>
      <c r="AC21" s="26"/>
      <c r="AD21" s="20"/>
      <c r="AN21" s="42"/>
      <c r="AO21" s="29"/>
      <c r="AP21" s="29"/>
      <c r="AQ21" s="29"/>
      <c r="AR21" s="29"/>
      <c r="AS21" s="29"/>
      <c r="AT21" s="29"/>
      <c r="AU21" s="29"/>
      <c r="AV21" s="23"/>
      <c r="AW21" s="1"/>
      <c r="BE21" s="23"/>
    </row>
    <row r="22" spans="1:57" x14ac:dyDescent="0.25">
      <c r="A22" s="1">
        <v>1177</v>
      </c>
      <c r="B22" s="33"/>
      <c r="C22" s="33">
        <v>1</v>
      </c>
      <c r="D22" s="33"/>
      <c r="E22" s="33"/>
      <c r="F22" s="33"/>
      <c r="G22" s="31"/>
      <c r="H22" s="26">
        <v>1</v>
      </c>
      <c r="I22" s="26"/>
      <c r="J22" s="26"/>
      <c r="K22" s="26"/>
      <c r="L22" s="20"/>
      <c r="N22" s="33"/>
      <c r="O22" s="33"/>
      <c r="P22" s="33"/>
      <c r="Q22" s="33"/>
      <c r="R22" s="33"/>
      <c r="S22" s="33"/>
      <c r="T22" s="33"/>
      <c r="U22" s="20"/>
      <c r="V22" s="1">
        <v>1177</v>
      </c>
      <c r="W22" s="26">
        <v>1</v>
      </c>
      <c r="X22" s="26"/>
      <c r="Y22" s="26">
        <v>1</v>
      </c>
      <c r="Z22" s="26"/>
      <c r="AA22" s="26"/>
      <c r="AB22" s="26"/>
      <c r="AC22" s="26"/>
      <c r="AD22" s="20"/>
      <c r="AN22" s="42"/>
      <c r="AO22" s="29"/>
      <c r="AP22" s="29"/>
      <c r="AQ22" s="29"/>
      <c r="AR22" s="29"/>
      <c r="AS22" s="29"/>
      <c r="AT22" s="29"/>
      <c r="AU22" s="29"/>
      <c r="AV22" s="23"/>
      <c r="AW22" s="1"/>
      <c r="BE22" s="23"/>
    </row>
    <row r="23" spans="1:57" x14ac:dyDescent="0.25">
      <c r="A23" s="1">
        <v>1178</v>
      </c>
      <c r="B23" s="33">
        <v>1</v>
      </c>
      <c r="C23" s="33"/>
      <c r="D23" s="33"/>
      <c r="E23" s="33"/>
      <c r="F23" s="33"/>
      <c r="G23" s="31"/>
      <c r="H23" s="26">
        <v>1</v>
      </c>
      <c r="I23" s="26"/>
      <c r="J23" s="26"/>
      <c r="K23" s="26"/>
      <c r="L23" s="20"/>
      <c r="M23" s="1">
        <v>1178</v>
      </c>
      <c r="N23" s="33">
        <v>1</v>
      </c>
      <c r="O23" s="33"/>
      <c r="P23" s="33">
        <v>1</v>
      </c>
      <c r="Q23" s="33"/>
      <c r="R23" s="33"/>
      <c r="S23" s="33"/>
      <c r="T23" s="33"/>
      <c r="U23" s="20"/>
      <c r="V23" s="29"/>
      <c r="W23" s="26"/>
      <c r="X23" s="26"/>
      <c r="Y23" s="26"/>
      <c r="Z23" s="26"/>
      <c r="AA23" s="26"/>
      <c r="AB23" s="26"/>
      <c r="AC23" s="26"/>
      <c r="AD23" s="20"/>
      <c r="AN23" s="42"/>
      <c r="AO23" s="29"/>
      <c r="AP23" s="29"/>
      <c r="AQ23" s="29"/>
      <c r="AR23" s="29"/>
      <c r="AS23" s="29"/>
      <c r="AT23" s="29"/>
      <c r="AU23" s="29"/>
      <c r="AV23" s="23"/>
      <c r="AW23" s="1"/>
      <c r="BE23" s="23"/>
    </row>
    <row r="24" spans="1:57" x14ac:dyDescent="0.25">
      <c r="A24" s="1">
        <v>1179</v>
      </c>
      <c r="B24" s="33"/>
      <c r="C24" s="33">
        <v>1</v>
      </c>
      <c r="D24" s="33"/>
      <c r="E24" s="33"/>
      <c r="F24" s="33"/>
      <c r="G24" s="31"/>
      <c r="H24" s="26">
        <v>1</v>
      </c>
      <c r="I24" s="26"/>
      <c r="J24" s="26"/>
      <c r="K24" s="26"/>
      <c r="L24" s="20"/>
      <c r="N24" s="33"/>
      <c r="O24" s="33"/>
      <c r="P24" s="33"/>
      <c r="Q24" s="33"/>
      <c r="R24" s="33"/>
      <c r="S24" s="33"/>
      <c r="T24" s="33"/>
      <c r="U24" s="20"/>
      <c r="V24" s="1">
        <v>1179</v>
      </c>
      <c r="W24" s="32">
        <v>1</v>
      </c>
      <c r="X24" s="26"/>
      <c r="Y24" s="26">
        <v>1</v>
      </c>
      <c r="Z24" s="26"/>
      <c r="AA24" s="26"/>
      <c r="AB24" s="26"/>
      <c r="AC24" s="26"/>
      <c r="AD24" s="20"/>
      <c r="AN24" s="42"/>
      <c r="AO24" s="29"/>
      <c r="AP24" s="29"/>
      <c r="AQ24" s="29"/>
      <c r="AR24" s="29"/>
      <c r="AS24" s="29"/>
      <c r="AT24" s="29"/>
      <c r="AU24" s="29"/>
      <c r="AV24" s="23"/>
      <c r="AW24" s="1"/>
      <c r="BE24" s="23"/>
    </row>
    <row r="25" spans="1:57" x14ac:dyDescent="0.25">
      <c r="A25" s="1">
        <v>1180</v>
      </c>
      <c r="B25" s="33"/>
      <c r="C25" s="33">
        <v>1</v>
      </c>
      <c r="D25" s="33"/>
      <c r="E25" s="33"/>
      <c r="F25" s="33"/>
      <c r="G25" s="31"/>
      <c r="H25" s="26"/>
      <c r="I25" s="26">
        <v>1</v>
      </c>
      <c r="J25" s="26"/>
      <c r="K25" s="26"/>
      <c r="L25" s="20"/>
      <c r="N25" s="33"/>
      <c r="O25" s="33"/>
      <c r="P25" s="33"/>
      <c r="Q25" s="33"/>
      <c r="R25" s="33"/>
      <c r="S25" s="33"/>
      <c r="T25" s="33"/>
      <c r="U25" s="20"/>
      <c r="V25" s="1">
        <v>1180</v>
      </c>
      <c r="W25" s="32">
        <v>1</v>
      </c>
      <c r="X25" s="26"/>
      <c r="Y25" s="26"/>
      <c r="Z25" s="26">
        <v>1</v>
      </c>
      <c r="AA25" s="26"/>
      <c r="AB25" s="26"/>
      <c r="AC25" s="26"/>
      <c r="AD25" s="20"/>
      <c r="AN25" s="42"/>
      <c r="AO25" s="29"/>
      <c r="AP25" s="29"/>
      <c r="AQ25" s="29"/>
      <c r="AR25" s="29"/>
      <c r="AS25" s="29"/>
      <c r="AT25" s="29"/>
      <c r="AU25" s="29"/>
      <c r="AV25" s="23"/>
      <c r="AW25" s="1"/>
      <c r="BE25" s="23"/>
    </row>
    <row r="26" spans="1:57" x14ac:dyDescent="0.25">
      <c r="A26" s="1">
        <v>1181</v>
      </c>
      <c r="B26" s="33"/>
      <c r="C26" s="33"/>
      <c r="D26" s="33"/>
      <c r="E26" s="33"/>
      <c r="F26" s="33">
        <v>1</v>
      </c>
      <c r="G26" s="31"/>
      <c r="H26" s="26">
        <v>1</v>
      </c>
      <c r="I26" s="26"/>
      <c r="J26" s="26"/>
      <c r="K26" s="26"/>
      <c r="L26" s="20"/>
      <c r="N26" s="33"/>
      <c r="O26" s="33"/>
      <c r="P26" s="33"/>
      <c r="Q26" s="33"/>
      <c r="R26" s="33"/>
      <c r="S26" s="33"/>
      <c r="T26" s="33"/>
      <c r="U26" s="20"/>
      <c r="V26" s="29"/>
      <c r="W26" s="26"/>
      <c r="X26" s="26"/>
      <c r="Y26" s="26"/>
      <c r="Z26" s="26"/>
      <c r="AA26" s="26"/>
      <c r="AB26" s="26"/>
      <c r="AC26" s="26"/>
      <c r="AD26" s="20"/>
      <c r="AN26" s="42"/>
      <c r="AO26" s="29"/>
      <c r="AP26" s="29"/>
      <c r="AQ26" s="29"/>
      <c r="AR26" s="29"/>
      <c r="AS26" s="29"/>
      <c r="AT26" s="29"/>
      <c r="AU26" s="29"/>
      <c r="AV26" s="23"/>
      <c r="AW26" s="1" t="s">
        <v>578</v>
      </c>
      <c r="AX26">
        <v>1</v>
      </c>
      <c r="AZ26">
        <v>1</v>
      </c>
      <c r="BE26" s="23"/>
    </row>
    <row r="27" spans="1:57" x14ac:dyDescent="0.25">
      <c r="A27" s="8" t="s">
        <v>4</v>
      </c>
      <c r="B27" s="33">
        <f t="shared" ref="B27:L27" si="0">SUM(B4:B26)</f>
        <v>1</v>
      </c>
      <c r="C27" s="33">
        <f t="shared" si="0"/>
        <v>15</v>
      </c>
      <c r="D27" s="33">
        <f t="shared" si="0"/>
        <v>0</v>
      </c>
      <c r="E27" s="33">
        <f t="shared" si="0"/>
        <v>1</v>
      </c>
      <c r="F27" s="33">
        <f t="shared" si="0"/>
        <v>6</v>
      </c>
      <c r="G27" s="31">
        <f t="shared" si="0"/>
        <v>2</v>
      </c>
      <c r="H27" s="26">
        <f t="shared" si="0"/>
        <v>18</v>
      </c>
      <c r="I27" s="26">
        <f t="shared" si="0"/>
        <v>2</v>
      </c>
      <c r="J27" s="26">
        <f t="shared" si="0"/>
        <v>0</v>
      </c>
      <c r="K27" s="26">
        <f t="shared" si="0"/>
        <v>1</v>
      </c>
      <c r="L27" s="20">
        <f t="shared" si="0"/>
        <v>0</v>
      </c>
      <c r="N27" s="33">
        <f t="shared" ref="N27:T27" si="1">SUM(N4:N26)</f>
        <v>1</v>
      </c>
      <c r="O27" s="33">
        <f t="shared" si="1"/>
        <v>0</v>
      </c>
      <c r="P27" s="33">
        <f t="shared" si="1"/>
        <v>1</v>
      </c>
      <c r="Q27" s="33">
        <f t="shared" si="1"/>
        <v>0</v>
      </c>
      <c r="R27" s="33">
        <f t="shared" si="1"/>
        <v>0</v>
      </c>
      <c r="S27" s="33">
        <f t="shared" si="1"/>
        <v>0</v>
      </c>
      <c r="T27" s="33">
        <f t="shared" si="1"/>
        <v>0</v>
      </c>
      <c r="U27" s="20">
        <f>IF(SUM(O27:T27)=N27,N27,"Error")</f>
        <v>1</v>
      </c>
      <c r="V27" s="29"/>
      <c r="W27" s="26">
        <f>SUM(W4:W26)</f>
        <v>15</v>
      </c>
      <c r="X27" s="26">
        <f t="shared" ref="X27:AC27" si="2">SUM(X4:X26)</f>
        <v>2</v>
      </c>
      <c r="Y27" s="26">
        <f t="shared" si="2"/>
        <v>10</v>
      </c>
      <c r="Z27" s="26">
        <f t="shared" si="2"/>
        <v>2</v>
      </c>
      <c r="AA27" s="26">
        <f t="shared" si="2"/>
        <v>0</v>
      </c>
      <c r="AB27" s="26">
        <f t="shared" si="2"/>
        <v>1</v>
      </c>
      <c r="AC27" s="26">
        <f t="shared" si="2"/>
        <v>0</v>
      </c>
      <c r="AD27" s="20">
        <f>IF(SUM(X27:AC27)=W27,W27,"Error")</f>
        <v>15</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1</v>
      </c>
      <c r="AP27" s="29">
        <f t="shared" si="4"/>
        <v>0</v>
      </c>
      <c r="AQ27" s="29">
        <f t="shared" si="4"/>
        <v>1</v>
      </c>
      <c r="AR27" s="29">
        <f t="shared" si="4"/>
        <v>0</v>
      </c>
      <c r="AS27" s="29">
        <f t="shared" si="4"/>
        <v>0</v>
      </c>
      <c r="AT27" s="29">
        <f t="shared" si="4"/>
        <v>0</v>
      </c>
      <c r="AU27" s="29">
        <f t="shared" si="4"/>
        <v>0</v>
      </c>
      <c r="AV27" s="20">
        <f>IF(SUM(AP27:AU27)=AO27,AO27,"Error")</f>
        <v>1</v>
      </c>
      <c r="AX27" s="29">
        <f t="shared" ref="AX27:BD27" si="5">SUM(AX4:AX26)</f>
        <v>6</v>
      </c>
      <c r="AY27" s="29">
        <f t="shared" si="5"/>
        <v>0</v>
      </c>
      <c r="AZ27" s="29">
        <f t="shared" si="5"/>
        <v>6</v>
      </c>
      <c r="BA27" s="29">
        <f t="shared" si="5"/>
        <v>0</v>
      </c>
      <c r="BB27" s="29">
        <f t="shared" si="5"/>
        <v>0</v>
      </c>
      <c r="BC27" s="29">
        <f t="shared" si="5"/>
        <v>0</v>
      </c>
      <c r="BD27" s="29">
        <f t="shared" si="5"/>
        <v>0</v>
      </c>
      <c r="BE27" s="20">
        <f>IF(SUM(AY27:BD27)=AX27,AX27,"Error")</f>
        <v>6</v>
      </c>
    </row>
    <row r="29" spans="1:57" x14ac:dyDescent="0.25">
      <c r="A29" s="48" t="s">
        <v>586</v>
      </c>
    </row>
  </sheetData>
  <mergeCells count="8">
    <mergeCell ref="AN2:AV2"/>
    <mergeCell ref="AW2:BE2"/>
    <mergeCell ref="A1:L1"/>
    <mergeCell ref="B2:F2"/>
    <mergeCell ref="G2:L2"/>
    <mergeCell ref="M2:U2"/>
    <mergeCell ref="V2:AD2"/>
    <mergeCell ref="AE2:AM2"/>
  </mergeCells>
  <hyperlinks>
    <hyperlink ref="A29" location="Discussion_Forum!A1" display="Discussion_Forum" xr:uid="{E587322A-0A3A-4131-AF80-2920878E2E6A}"/>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E29"/>
  <sheetViews>
    <sheetView workbookViewId="0">
      <selection activeCell="A29" sqref="A29"/>
    </sheetView>
  </sheetViews>
  <sheetFormatPr defaultRowHeight="15" x14ac:dyDescent="0.25"/>
  <cols>
    <col min="1" max="1" width="12.7109375" customWidth="1"/>
    <col min="2" max="2" width="6.140625" customWidth="1"/>
    <col min="4" max="4" width="6.28515625" customWidth="1"/>
    <col min="5" max="5" width="11.28515625" customWidth="1"/>
    <col min="6" max="6" width="6.85546875" customWidth="1"/>
    <col min="7" max="7" width="5.7109375" customWidth="1"/>
    <col min="8" max="8" width="5.42578125" customWidth="1"/>
    <col min="9" max="9" width="8.28515625" customWidth="1"/>
    <col min="10" max="10" width="4.7109375" customWidth="1"/>
    <col min="11" max="11" width="6.5703125" customWidth="1"/>
    <col min="13" max="13" width="13.140625" customWidth="1"/>
    <col min="14" max="14" width="7.28515625" customWidth="1"/>
    <col min="15" max="15" width="5.5703125" customWidth="1"/>
    <col min="16" max="16" width="6.140625" customWidth="1"/>
    <col min="18" max="18" width="7.140625" customWidth="1"/>
    <col min="19" max="19" width="5.7109375" customWidth="1"/>
    <col min="22" max="22" width="12.28515625" customWidth="1"/>
    <col min="23" max="23" width="7.7109375" customWidth="1"/>
    <col min="24" max="24" width="6.140625" customWidth="1"/>
    <col min="25" max="25" width="5.7109375" customWidth="1"/>
    <col min="27" max="27" width="5.42578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1182</v>
      </c>
      <c r="C4">
        <v>1</v>
      </c>
      <c r="G4" s="37"/>
      <c r="H4" s="38">
        <v>1</v>
      </c>
      <c r="I4" s="38"/>
      <c r="J4" s="38"/>
      <c r="K4" s="38"/>
      <c r="L4" s="39"/>
      <c r="U4" s="39"/>
      <c r="V4" s="1">
        <v>1182</v>
      </c>
      <c r="W4" s="27">
        <v>1</v>
      </c>
      <c r="X4" s="27"/>
      <c r="Y4" s="27">
        <v>1</v>
      </c>
      <c r="Z4" s="27"/>
      <c r="AA4" s="27"/>
      <c r="AB4" s="27"/>
      <c r="AC4" s="27"/>
      <c r="AD4" s="19"/>
      <c r="AN4" s="37"/>
      <c r="AO4" s="38"/>
      <c r="AP4" s="38"/>
      <c r="AQ4" s="38"/>
      <c r="AR4" s="38"/>
      <c r="AS4" s="38"/>
      <c r="AT4" s="38"/>
      <c r="AU4" s="38"/>
      <c r="AV4" s="39"/>
      <c r="BE4" s="39"/>
    </row>
    <row r="5" spans="1:57" x14ac:dyDescent="0.25">
      <c r="A5" s="1">
        <v>1183</v>
      </c>
      <c r="C5">
        <v>1</v>
      </c>
      <c r="G5" s="28"/>
      <c r="H5" s="29"/>
      <c r="I5" s="29"/>
      <c r="J5" s="29">
        <v>1</v>
      </c>
      <c r="K5" s="29"/>
      <c r="L5" s="23"/>
      <c r="U5" s="23"/>
      <c r="V5" s="1">
        <v>1183</v>
      </c>
      <c r="W5" s="26">
        <v>1</v>
      </c>
      <c r="X5" s="26"/>
      <c r="Y5" s="26"/>
      <c r="Z5" s="26"/>
      <c r="AA5" s="26">
        <v>1</v>
      </c>
      <c r="AB5" s="26"/>
      <c r="AC5" s="26"/>
      <c r="AD5" s="20"/>
      <c r="AN5" s="28"/>
      <c r="AO5" s="29"/>
      <c r="AP5" s="29"/>
      <c r="AQ5" s="29"/>
      <c r="AR5" s="29"/>
      <c r="AS5" s="29"/>
      <c r="AT5" s="29"/>
      <c r="AU5" s="29"/>
      <c r="AV5" s="23"/>
      <c r="BE5" s="23"/>
    </row>
    <row r="6" spans="1:57" x14ac:dyDescent="0.25">
      <c r="A6" s="1">
        <v>1184</v>
      </c>
      <c r="C6">
        <v>1</v>
      </c>
      <c r="G6" s="28">
        <v>1</v>
      </c>
      <c r="H6" s="29"/>
      <c r="I6" s="29"/>
      <c r="J6" s="29"/>
      <c r="K6" s="29"/>
      <c r="L6" s="23"/>
      <c r="U6" s="23"/>
      <c r="V6" s="1">
        <v>1184</v>
      </c>
      <c r="W6" s="26">
        <v>1</v>
      </c>
      <c r="X6" s="26">
        <v>1</v>
      </c>
      <c r="Y6" s="26"/>
      <c r="Z6" s="26"/>
      <c r="AA6" s="26"/>
      <c r="AB6" s="26"/>
      <c r="AC6" s="26"/>
      <c r="AD6" s="20"/>
      <c r="AN6" s="28"/>
      <c r="AO6" s="29"/>
      <c r="AP6" s="29"/>
      <c r="AQ6" s="29"/>
      <c r="AR6" s="29"/>
      <c r="AS6" s="29"/>
      <c r="AT6" s="29"/>
      <c r="AU6" s="29"/>
      <c r="AV6" s="23"/>
      <c r="BE6" s="23"/>
    </row>
    <row r="7" spans="1:57" x14ac:dyDescent="0.25">
      <c r="A7" s="1">
        <v>1185</v>
      </c>
      <c r="C7">
        <v>1</v>
      </c>
      <c r="G7" s="28"/>
      <c r="H7" s="29">
        <v>1</v>
      </c>
      <c r="I7" s="29"/>
      <c r="J7" s="29"/>
      <c r="K7" s="29"/>
      <c r="L7" s="23"/>
      <c r="U7" s="23"/>
      <c r="V7" s="1">
        <v>1185</v>
      </c>
      <c r="W7" s="32">
        <v>1</v>
      </c>
      <c r="X7" s="26"/>
      <c r="Y7" s="26">
        <v>1</v>
      </c>
      <c r="Z7" s="26"/>
      <c r="AA7" s="26"/>
      <c r="AB7" s="26"/>
      <c r="AC7" s="26"/>
      <c r="AD7" s="20"/>
      <c r="AN7" s="28"/>
      <c r="AO7" s="29"/>
      <c r="AP7" s="29"/>
      <c r="AQ7" s="29"/>
      <c r="AR7" s="29"/>
      <c r="AS7" s="29"/>
      <c r="AT7" s="29"/>
      <c r="AU7" s="29"/>
      <c r="AV7" s="23"/>
      <c r="BE7" s="23"/>
    </row>
    <row r="8" spans="1:57" x14ac:dyDescent="0.25">
      <c r="A8" s="1">
        <v>1186</v>
      </c>
      <c r="C8">
        <v>1</v>
      </c>
      <c r="G8" s="28"/>
      <c r="H8" s="29">
        <v>1</v>
      </c>
      <c r="I8" s="29"/>
      <c r="J8" s="29"/>
      <c r="K8" s="29"/>
      <c r="L8" s="23"/>
      <c r="U8" s="23"/>
      <c r="V8" s="1">
        <v>1186</v>
      </c>
      <c r="W8" s="32">
        <v>1</v>
      </c>
      <c r="X8" s="26"/>
      <c r="Y8" s="26">
        <v>1</v>
      </c>
      <c r="Z8" s="26"/>
      <c r="AA8" s="26"/>
      <c r="AB8" s="26"/>
      <c r="AC8" s="26"/>
      <c r="AD8" s="20"/>
      <c r="AN8" s="28"/>
      <c r="AO8" s="29"/>
      <c r="AP8" s="29"/>
      <c r="AQ8" s="29"/>
      <c r="AR8" s="29"/>
      <c r="AS8" s="29"/>
      <c r="AT8" s="29"/>
      <c r="AU8" s="29"/>
      <c r="AV8" s="23"/>
      <c r="BE8" s="23"/>
    </row>
    <row r="9" spans="1:57" x14ac:dyDescent="0.25">
      <c r="A9" s="1">
        <v>1187</v>
      </c>
      <c r="C9">
        <v>1</v>
      </c>
      <c r="G9" s="28"/>
      <c r="H9" s="29">
        <v>1</v>
      </c>
      <c r="I9" s="29"/>
      <c r="J9" s="29"/>
      <c r="K9" s="29"/>
      <c r="L9" s="23"/>
      <c r="U9" s="23"/>
      <c r="V9" s="1">
        <v>1187</v>
      </c>
      <c r="W9" s="32">
        <v>1</v>
      </c>
      <c r="X9" s="26"/>
      <c r="Y9" s="26">
        <v>1</v>
      </c>
      <c r="Z9" s="26"/>
      <c r="AA9" s="26"/>
      <c r="AB9" s="26"/>
      <c r="AC9" s="26"/>
      <c r="AD9" s="20"/>
      <c r="AN9" s="28"/>
      <c r="AO9" s="29"/>
      <c r="AP9" s="29"/>
      <c r="AQ9" s="29"/>
      <c r="AR9" s="29"/>
      <c r="AS9" s="29"/>
      <c r="AT9" s="29"/>
      <c r="AU9" s="29"/>
      <c r="AV9" s="23"/>
      <c r="BE9" s="23"/>
    </row>
    <row r="10" spans="1:57" x14ac:dyDescent="0.25">
      <c r="A10" s="1">
        <v>1188</v>
      </c>
      <c r="C10">
        <v>1</v>
      </c>
      <c r="G10" s="28"/>
      <c r="H10" s="29">
        <v>1</v>
      </c>
      <c r="I10" s="29"/>
      <c r="J10" s="29"/>
      <c r="K10" s="29"/>
      <c r="L10" s="23"/>
      <c r="U10" s="23"/>
      <c r="V10" s="1">
        <v>1188</v>
      </c>
      <c r="W10" s="32">
        <v>1</v>
      </c>
      <c r="X10" s="26"/>
      <c r="Y10" s="26">
        <v>1</v>
      </c>
      <c r="Z10" s="26"/>
      <c r="AA10" s="26"/>
      <c r="AB10" s="26"/>
      <c r="AC10" s="26"/>
      <c r="AD10" s="20"/>
      <c r="AN10" s="28"/>
      <c r="AO10" s="29"/>
      <c r="AP10" s="29"/>
      <c r="AQ10" s="29"/>
      <c r="AR10" s="29"/>
      <c r="AS10" s="29"/>
      <c r="AT10" s="29"/>
      <c r="AU10" s="29"/>
      <c r="AV10" s="23"/>
      <c r="BE10" s="23"/>
    </row>
    <row r="11" spans="1:57" x14ac:dyDescent="0.25">
      <c r="A11" s="1">
        <v>1189</v>
      </c>
      <c r="C11">
        <v>1</v>
      </c>
      <c r="G11" s="28"/>
      <c r="H11" s="29">
        <v>1</v>
      </c>
      <c r="I11" s="29"/>
      <c r="J11" s="29"/>
      <c r="K11" s="29"/>
      <c r="L11" s="23"/>
      <c r="U11" s="23"/>
      <c r="V11" s="1">
        <v>1189</v>
      </c>
      <c r="W11" s="32">
        <v>1</v>
      </c>
      <c r="X11" s="26"/>
      <c r="Y11" s="26">
        <v>1</v>
      </c>
      <c r="Z11" s="26"/>
      <c r="AA11" s="26"/>
      <c r="AB11" s="26"/>
      <c r="AC11" s="26"/>
      <c r="AD11" s="20"/>
      <c r="AN11" s="28"/>
      <c r="AO11" s="29"/>
      <c r="AP11" s="29"/>
      <c r="AQ11" s="29"/>
      <c r="AR11" s="29"/>
      <c r="AS11" s="29"/>
      <c r="AT11" s="29"/>
      <c r="AU11" s="29"/>
      <c r="AV11" s="23"/>
      <c r="BE11" s="23"/>
    </row>
    <row r="12" spans="1:57" x14ac:dyDescent="0.25">
      <c r="A12" s="1">
        <v>1190</v>
      </c>
      <c r="C12">
        <v>1</v>
      </c>
      <c r="G12" s="28"/>
      <c r="H12" s="29">
        <v>1</v>
      </c>
      <c r="I12" s="29"/>
      <c r="J12" s="29"/>
      <c r="K12" s="29"/>
      <c r="L12" s="23"/>
      <c r="U12" s="23"/>
      <c r="V12" s="1">
        <v>1190</v>
      </c>
      <c r="W12" s="32">
        <v>1</v>
      </c>
      <c r="X12" s="26"/>
      <c r="Y12" s="26">
        <v>1</v>
      </c>
      <c r="Z12" s="26"/>
      <c r="AA12" s="26"/>
      <c r="AB12" s="26"/>
      <c r="AC12" s="26"/>
      <c r="AD12" s="20"/>
      <c r="AN12" s="28"/>
      <c r="AO12" s="29"/>
      <c r="AP12" s="29"/>
      <c r="AQ12" s="29"/>
      <c r="AR12" s="29"/>
      <c r="AS12" s="29"/>
      <c r="AT12" s="29"/>
      <c r="AU12" s="29"/>
      <c r="AV12" s="23"/>
      <c r="BE12" s="23"/>
    </row>
    <row r="13" spans="1:57" x14ac:dyDescent="0.25">
      <c r="A13" s="1">
        <v>1191</v>
      </c>
      <c r="C13">
        <v>1</v>
      </c>
      <c r="G13" s="28"/>
      <c r="H13" s="29">
        <v>1</v>
      </c>
      <c r="I13" s="29"/>
      <c r="J13" s="29"/>
      <c r="K13" s="29"/>
      <c r="L13" s="23"/>
      <c r="U13" s="23"/>
      <c r="V13" s="1">
        <v>1191</v>
      </c>
      <c r="W13" s="32">
        <v>1</v>
      </c>
      <c r="X13" s="26"/>
      <c r="Y13" s="26">
        <v>1</v>
      </c>
      <c r="Z13" s="26"/>
      <c r="AA13" s="26"/>
      <c r="AB13" s="26"/>
      <c r="AC13" s="26"/>
      <c r="AD13" s="20"/>
      <c r="AN13" s="28"/>
      <c r="AO13" s="29"/>
      <c r="AP13" s="29"/>
      <c r="AQ13" s="29"/>
      <c r="AR13" s="29"/>
      <c r="AS13" s="29"/>
      <c r="AT13" s="29"/>
      <c r="AU13" s="29"/>
      <c r="AV13" s="23"/>
      <c r="BE13" s="23"/>
    </row>
    <row r="14" spans="1:57" x14ac:dyDescent="0.25">
      <c r="A14" s="1">
        <v>1192</v>
      </c>
      <c r="C14">
        <v>1</v>
      </c>
      <c r="G14" s="28"/>
      <c r="H14" s="29">
        <v>1</v>
      </c>
      <c r="I14" s="29"/>
      <c r="J14" s="29"/>
      <c r="K14" s="29"/>
      <c r="L14" s="23"/>
      <c r="U14" s="23"/>
      <c r="V14" s="1">
        <v>1192</v>
      </c>
      <c r="W14" s="32">
        <v>1</v>
      </c>
      <c r="X14" s="26"/>
      <c r="Y14" s="26">
        <v>1</v>
      </c>
      <c r="Z14" s="26"/>
      <c r="AA14" s="26"/>
      <c r="AB14" s="26"/>
      <c r="AC14" s="26"/>
      <c r="AD14" s="20"/>
      <c r="AN14" s="28"/>
      <c r="AO14" s="29"/>
      <c r="AP14" s="29"/>
      <c r="AQ14" s="29"/>
      <c r="AR14" s="29"/>
      <c r="AS14" s="29"/>
      <c r="AT14" s="29"/>
      <c r="AU14" s="29"/>
      <c r="AV14" s="23"/>
      <c r="BE14" s="23"/>
    </row>
    <row r="15" spans="1:57" x14ac:dyDescent="0.25">
      <c r="A15" s="1">
        <v>1193</v>
      </c>
      <c r="C15">
        <v>1</v>
      </c>
      <c r="G15" s="28"/>
      <c r="H15" s="29">
        <v>1</v>
      </c>
      <c r="I15" s="29"/>
      <c r="J15" s="29"/>
      <c r="K15" s="29"/>
      <c r="L15" s="23"/>
      <c r="U15" s="23"/>
      <c r="V15" s="1">
        <v>1193</v>
      </c>
      <c r="W15" s="32">
        <v>1</v>
      </c>
      <c r="X15" s="26"/>
      <c r="Y15" s="26">
        <v>1</v>
      </c>
      <c r="Z15" s="26"/>
      <c r="AA15" s="26"/>
      <c r="AB15" s="26"/>
      <c r="AC15" s="26"/>
      <c r="AD15" s="20"/>
      <c r="AN15" s="28"/>
      <c r="AO15" s="29"/>
      <c r="AP15" s="29"/>
      <c r="AQ15" s="29"/>
      <c r="AR15" s="29"/>
      <c r="AS15" s="29"/>
      <c r="AT15" s="29"/>
      <c r="AU15" s="29"/>
      <c r="AV15" s="23"/>
      <c r="BE15" s="23"/>
    </row>
    <row r="16" spans="1:57" x14ac:dyDescent="0.25">
      <c r="A16" s="1">
        <v>1194</v>
      </c>
      <c r="C16">
        <v>1</v>
      </c>
      <c r="G16" s="28"/>
      <c r="H16" s="29">
        <v>1</v>
      </c>
      <c r="I16" s="29"/>
      <c r="J16" s="29"/>
      <c r="K16" s="29"/>
      <c r="L16" s="23"/>
      <c r="U16" s="23"/>
      <c r="V16" s="1">
        <v>1194</v>
      </c>
      <c r="W16" s="32">
        <v>1</v>
      </c>
      <c r="X16" s="26"/>
      <c r="Y16" s="26">
        <v>1</v>
      </c>
      <c r="Z16" s="26"/>
      <c r="AA16" s="26"/>
      <c r="AB16" s="26"/>
      <c r="AC16" s="26"/>
      <c r="AD16" s="20"/>
      <c r="AN16" s="28"/>
      <c r="AO16" s="29"/>
      <c r="AP16" s="29"/>
      <c r="AQ16" s="29"/>
      <c r="AR16" s="29"/>
      <c r="AS16" s="29"/>
      <c r="AT16" s="29"/>
      <c r="AU16" s="29"/>
      <c r="AV16" s="23"/>
      <c r="BE16" s="23"/>
    </row>
    <row r="17" spans="1:57" x14ac:dyDescent="0.25">
      <c r="A17" s="1">
        <v>1195</v>
      </c>
      <c r="C17">
        <v>1</v>
      </c>
      <c r="G17" s="28"/>
      <c r="H17" s="29">
        <v>1</v>
      </c>
      <c r="I17" s="29"/>
      <c r="J17" s="29"/>
      <c r="K17" s="29"/>
      <c r="L17" s="23"/>
      <c r="U17" s="23"/>
      <c r="V17" s="1">
        <v>1195</v>
      </c>
      <c r="W17" s="32">
        <v>1</v>
      </c>
      <c r="X17" s="26"/>
      <c r="Y17" s="26">
        <v>1</v>
      </c>
      <c r="Z17" s="26"/>
      <c r="AA17" s="26"/>
      <c r="AB17" s="26"/>
      <c r="AC17" s="26"/>
      <c r="AD17" s="20"/>
      <c r="AN17" s="28"/>
      <c r="AO17" s="29"/>
      <c r="AP17" s="29"/>
      <c r="AQ17" s="29"/>
      <c r="AR17" s="29"/>
      <c r="AS17" s="29"/>
      <c r="AT17" s="29"/>
      <c r="AU17" s="29"/>
      <c r="AV17" s="23"/>
      <c r="BE17" s="23"/>
    </row>
    <row r="18" spans="1:57" x14ac:dyDescent="0.25">
      <c r="A18" s="1">
        <v>1196</v>
      </c>
      <c r="C18">
        <v>1</v>
      </c>
      <c r="G18" s="28"/>
      <c r="H18" s="29">
        <v>1</v>
      </c>
      <c r="I18" s="29"/>
      <c r="J18" s="29"/>
      <c r="K18" s="29"/>
      <c r="L18" s="23"/>
      <c r="U18" s="23"/>
      <c r="V18" s="1">
        <v>1196</v>
      </c>
      <c r="W18" s="32">
        <v>1</v>
      </c>
      <c r="X18" s="26"/>
      <c r="Y18" s="26">
        <v>1</v>
      </c>
      <c r="Z18" s="26"/>
      <c r="AA18" s="26"/>
      <c r="AB18" s="26"/>
      <c r="AC18" s="26"/>
      <c r="AD18" s="20"/>
      <c r="AN18" s="28"/>
      <c r="AO18" s="29"/>
      <c r="AP18" s="29"/>
      <c r="AQ18" s="29"/>
      <c r="AR18" s="29"/>
      <c r="AS18" s="29"/>
      <c r="AT18" s="29"/>
      <c r="AU18" s="29"/>
      <c r="AV18" s="23"/>
      <c r="BE18" s="23"/>
    </row>
    <row r="19" spans="1:57" x14ac:dyDescent="0.25">
      <c r="A19" s="1">
        <v>1197</v>
      </c>
      <c r="C19">
        <v>1</v>
      </c>
      <c r="G19" s="28"/>
      <c r="H19" s="29">
        <v>1</v>
      </c>
      <c r="I19" s="29"/>
      <c r="J19" s="29"/>
      <c r="K19" s="29"/>
      <c r="L19" s="23"/>
      <c r="U19" s="23"/>
      <c r="V19" s="1">
        <v>1197</v>
      </c>
      <c r="W19" s="32">
        <v>1</v>
      </c>
      <c r="X19" s="26"/>
      <c r="Y19" s="26">
        <v>1</v>
      </c>
      <c r="Z19" s="26"/>
      <c r="AA19" s="26"/>
      <c r="AB19" s="26"/>
      <c r="AC19" s="26"/>
      <c r="AD19" s="20"/>
      <c r="AN19" s="28"/>
      <c r="AO19" s="29"/>
      <c r="AP19" s="29"/>
      <c r="AQ19" s="29"/>
      <c r="AR19" s="29"/>
      <c r="AS19" s="29"/>
      <c r="AT19" s="29"/>
      <c r="AU19" s="29"/>
      <c r="AV19" s="23"/>
      <c r="BE19" s="23"/>
    </row>
    <row r="20" spans="1:57" x14ac:dyDescent="0.25">
      <c r="A20" s="1">
        <v>1198</v>
      </c>
      <c r="C20">
        <v>1</v>
      </c>
      <c r="G20" s="28"/>
      <c r="H20" s="29">
        <v>1</v>
      </c>
      <c r="I20" s="29"/>
      <c r="J20" s="29"/>
      <c r="K20" s="29"/>
      <c r="L20" s="23"/>
      <c r="U20" s="23"/>
      <c r="V20" s="1">
        <v>1198</v>
      </c>
      <c r="W20" s="32">
        <v>1</v>
      </c>
      <c r="X20" s="26"/>
      <c r="Y20" s="26">
        <v>1</v>
      </c>
      <c r="Z20" s="26"/>
      <c r="AA20" s="26"/>
      <c r="AB20" s="26"/>
      <c r="AC20" s="26"/>
      <c r="AD20" s="20"/>
      <c r="AN20" s="28"/>
      <c r="AO20" s="29"/>
      <c r="AP20" s="29"/>
      <c r="AQ20" s="29"/>
      <c r="AR20" s="29"/>
      <c r="AS20" s="29"/>
      <c r="AT20" s="29"/>
      <c r="AU20" s="29"/>
      <c r="AV20" s="23"/>
      <c r="BE20" s="23"/>
    </row>
    <row r="21" spans="1:57" x14ac:dyDescent="0.25">
      <c r="A21" s="1">
        <v>1199</v>
      </c>
      <c r="C21">
        <v>1</v>
      </c>
      <c r="G21" s="28"/>
      <c r="H21" s="29">
        <v>1</v>
      </c>
      <c r="I21" s="29"/>
      <c r="J21" s="29"/>
      <c r="K21" s="29"/>
      <c r="L21" s="23"/>
      <c r="U21" s="23"/>
      <c r="V21" s="1">
        <v>1199</v>
      </c>
      <c r="W21" s="32">
        <v>1</v>
      </c>
      <c r="X21" s="26"/>
      <c r="Y21" s="26">
        <v>1</v>
      </c>
      <c r="Z21" s="26"/>
      <c r="AA21" s="26"/>
      <c r="AB21" s="26"/>
      <c r="AC21" s="26"/>
      <c r="AD21" s="20"/>
      <c r="AN21" s="28"/>
      <c r="AO21" s="29"/>
      <c r="AP21" s="29"/>
      <c r="AQ21" s="29"/>
      <c r="AR21" s="29"/>
      <c r="AS21" s="29"/>
      <c r="AT21" s="29"/>
      <c r="AU21" s="29"/>
      <c r="AV21" s="23"/>
      <c r="BE21" s="23"/>
    </row>
    <row r="22" spans="1:57" x14ac:dyDescent="0.25">
      <c r="A22" s="1">
        <v>1200</v>
      </c>
      <c r="C22">
        <v>1</v>
      </c>
      <c r="G22" s="28">
        <v>1</v>
      </c>
      <c r="H22" s="29"/>
      <c r="I22" s="29"/>
      <c r="J22" s="29"/>
      <c r="K22" s="29"/>
      <c r="L22" s="23"/>
      <c r="U22" s="23"/>
      <c r="V22" s="1">
        <v>1200</v>
      </c>
      <c r="W22" s="32">
        <v>1</v>
      </c>
      <c r="X22" s="26">
        <v>1</v>
      </c>
      <c r="Y22" s="26"/>
      <c r="Z22" s="26"/>
      <c r="AA22" s="26"/>
      <c r="AB22" s="26"/>
      <c r="AC22" s="26"/>
      <c r="AD22" s="20"/>
      <c r="AN22" s="28"/>
      <c r="AO22" s="29"/>
      <c r="AP22" s="29"/>
      <c r="AQ22" s="29"/>
      <c r="AR22" s="29"/>
      <c r="AS22" s="29"/>
      <c r="AT22" s="29"/>
      <c r="AU22" s="29"/>
      <c r="AV22" s="23"/>
      <c r="BE22" s="23"/>
    </row>
    <row r="23" spans="1:57" x14ac:dyDescent="0.25">
      <c r="A23" s="1">
        <v>1201</v>
      </c>
      <c r="C23">
        <v>1</v>
      </c>
      <c r="G23" s="28"/>
      <c r="H23" s="29">
        <v>1</v>
      </c>
      <c r="I23" s="29"/>
      <c r="J23" s="29"/>
      <c r="K23" s="29"/>
      <c r="L23" s="23"/>
      <c r="U23" s="23"/>
      <c r="V23" s="1">
        <v>1201</v>
      </c>
      <c r="W23" s="32">
        <v>1</v>
      </c>
      <c r="X23" s="26"/>
      <c r="Y23" s="26">
        <v>1</v>
      </c>
      <c r="Z23" s="26"/>
      <c r="AA23" s="26"/>
      <c r="AB23" s="26"/>
      <c r="AC23" s="26"/>
      <c r="AD23" s="20"/>
      <c r="AN23" s="28"/>
      <c r="AO23" s="29"/>
      <c r="AP23" s="29"/>
      <c r="AQ23" s="29"/>
      <c r="AR23" s="29"/>
      <c r="AS23" s="29"/>
      <c r="AT23" s="29"/>
      <c r="AU23" s="29"/>
      <c r="AV23" s="23"/>
      <c r="BE23" s="23"/>
    </row>
    <row r="24" spans="1:57" x14ac:dyDescent="0.25">
      <c r="A24" s="1">
        <v>1202</v>
      </c>
      <c r="C24">
        <v>1</v>
      </c>
      <c r="G24" s="28"/>
      <c r="H24" s="29">
        <v>1</v>
      </c>
      <c r="I24" s="29"/>
      <c r="J24" s="29"/>
      <c r="K24" s="29"/>
      <c r="L24" s="23"/>
      <c r="U24" s="23"/>
      <c r="V24" s="1">
        <v>1202</v>
      </c>
      <c r="W24" s="32">
        <v>1</v>
      </c>
      <c r="X24" s="26"/>
      <c r="Y24" s="26">
        <v>1</v>
      </c>
      <c r="Z24" s="26"/>
      <c r="AA24" s="26"/>
      <c r="AB24" s="26"/>
      <c r="AC24" s="26"/>
      <c r="AD24" s="20"/>
      <c r="AN24" s="28"/>
      <c r="AO24" s="29"/>
      <c r="AP24" s="29"/>
      <c r="AQ24" s="29"/>
      <c r="AR24" s="29"/>
      <c r="AS24" s="29"/>
      <c r="AT24" s="29"/>
      <c r="AU24" s="29"/>
      <c r="AV24" s="23"/>
      <c r="BE24" s="23"/>
    </row>
    <row r="25" spans="1:57" x14ac:dyDescent="0.25">
      <c r="A25" s="1">
        <v>1203</v>
      </c>
      <c r="C25">
        <v>1</v>
      </c>
      <c r="G25" s="28"/>
      <c r="H25" s="29">
        <v>1</v>
      </c>
      <c r="I25" s="29"/>
      <c r="J25" s="29"/>
      <c r="K25" s="29"/>
      <c r="L25" s="23"/>
      <c r="U25" s="23"/>
      <c r="V25" s="1">
        <v>1203</v>
      </c>
      <c r="W25" s="32">
        <v>1</v>
      </c>
      <c r="X25" s="26"/>
      <c r="Y25" s="26">
        <v>1</v>
      </c>
      <c r="Z25" s="26"/>
      <c r="AA25" s="26"/>
      <c r="AB25" s="26"/>
      <c r="AC25" s="26"/>
      <c r="AD25" s="20"/>
      <c r="AN25" s="28"/>
      <c r="AO25" s="29"/>
      <c r="AP25" s="29"/>
      <c r="AQ25" s="29"/>
      <c r="AR25" s="29"/>
      <c r="AS25" s="29"/>
      <c r="AT25" s="29"/>
      <c r="AU25" s="29"/>
      <c r="AV25" s="23"/>
      <c r="BE25" s="23"/>
    </row>
    <row r="26" spans="1:57" x14ac:dyDescent="0.25">
      <c r="A26" s="1">
        <v>1204</v>
      </c>
      <c r="C26">
        <v>1</v>
      </c>
      <c r="G26" s="28"/>
      <c r="H26" s="29">
        <v>1</v>
      </c>
      <c r="I26" s="29"/>
      <c r="J26" s="29"/>
      <c r="K26" s="29"/>
      <c r="L26" s="23"/>
      <c r="U26" s="23"/>
      <c r="V26" s="1">
        <v>1204</v>
      </c>
      <c r="W26" s="32">
        <v>1</v>
      </c>
      <c r="X26" s="26"/>
      <c r="Y26" s="26">
        <v>1</v>
      </c>
      <c r="Z26" s="26"/>
      <c r="AA26" s="26"/>
      <c r="AB26" s="26"/>
      <c r="AC26" s="26"/>
      <c r="AD26" s="20"/>
      <c r="AN26" s="28"/>
      <c r="AO26" s="29"/>
      <c r="AP26" s="29"/>
      <c r="AQ26" s="29"/>
      <c r="AR26" s="29"/>
      <c r="AS26" s="29"/>
      <c r="AT26" s="29"/>
      <c r="AU26" s="29"/>
      <c r="AV26" s="23"/>
      <c r="BE26" s="23"/>
    </row>
    <row r="27" spans="1:57" x14ac:dyDescent="0.25">
      <c r="A27" s="8" t="s">
        <v>4</v>
      </c>
      <c r="B27">
        <f t="shared" ref="B27:L27" si="0">SUM(B4:B26)</f>
        <v>0</v>
      </c>
      <c r="C27">
        <f t="shared" si="0"/>
        <v>23</v>
      </c>
      <c r="D27">
        <f t="shared" si="0"/>
        <v>0</v>
      </c>
      <c r="E27">
        <f t="shared" si="0"/>
        <v>0</v>
      </c>
      <c r="F27">
        <f t="shared" si="0"/>
        <v>0</v>
      </c>
      <c r="G27" s="28">
        <f t="shared" si="0"/>
        <v>2</v>
      </c>
      <c r="H27" s="29">
        <f t="shared" si="0"/>
        <v>20</v>
      </c>
      <c r="I27" s="29">
        <f t="shared" si="0"/>
        <v>0</v>
      </c>
      <c r="J27" s="29">
        <f t="shared" si="0"/>
        <v>1</v>
      </c>
      <c r="K27" s="29">
        <f t="shared" si="0"/>
        <v>0</v>
      </c>
      <c r="L27" s="23">
        <f t="shared" si="0"/>
        <v>0</v>
      </c>
      <c r="U27" s="23"/>
      <c r="V27" s="29"/>
      <c r="W27" s="26">
        <f>SUM(W4:W26)</f>
        <v>23</v>
      </c>
      <c r="X27" s="26">
        <f t="shared" ref="X27:AC27" si="1">SUM(X4:X26)</f>
        <v>2</v>
      </c>
      <c r="Y27" s="26">
        <f t="shared" si="1"/>
        <v>20</v>
      </c>
      <c r="Z27" s="26">
        <f t="shared" si="1"/>
        <v>0</v>
      </c>
      <c r="AA27" s="26">
        <f t="shared" si="1"/>
        <v>1</v>
      </c>
      <c r="AB27" s="26">
        <f t="shared" si="1"/>
        <v>0</v>
      </c>
      <c r="AC27" s="26">
        <f t="shared" si="1"/>
        <v>0</v>
      </c>
      <c r="AD27" s="20">
        <f>IF(SUM(X27:AC27)=W27,W27,"Error")</f>
        <v>23</v>
      </c>
      <c r="AF27" s="29">
        <f t="shared" ref="AF27:AL27" si="2">SUM(AF4:AF26)</f>
        <v>0</v>
      </c>
      <c r="AG27" s="29">
        <f t="shared" si="2"/>
        <v>0</v>
      </c>
      <c r="AH27" s="29">
        <f t="shared" si="2"/>
        <v>0</v>
      </c>
      <c r="AI27" s="29">
        <f t="shared" si="2"/>
        <v>0</v>
      </c>
      <c r="AJ27" s="29">
        <f t="shared" si="2"/>
        <v>0</v>
      </c>
      <c r="AK27" s="29">
        <f t="shared" si="2"/>
        <v>0</v>
      </c>
      <c r="AL27" s="29">
        <f t="shared" si="2"/>
        <v>0</v>
      </c>
      <c r="AM27" s="26">
        <f>IF(SUM(AG27:AL27)=AF27,AF27,"Error")</f>
        <v>0</v>
      </c>
      <c r="AN27" s="28"/>
      <c r="AO27" s="29">
        <f t="shared" ref="AO27:AU27" si="3">SUM(AO4:AO26)</f>
        <v>0</v>
      </c>
      <c r="AP27" s="29">
        <f t="shared" si="3"/>
        <v>0</v>
      </c>
      <c r="AQ27" s="29">
        <f t="shared" si="3"/>
        <v>0</v>
      </c>
      <c r="AR27" s="29">
        <f t="shared" si="3"/>
        <v>0</v>
      </c>
      <c r="AS27" s="29">
        <f t="shared" si="3"/>
        <v>0</v>
      </c>
      <c r="AT27" s="29">
        <f t="shared" si="3"/>
        <v>0</v>
      </c>
      <c r="AU27" s="29">
        <f t="shared" si="3"/>
        <v>0</v>
      </c>
      <c r="AV27" s="20">
        <f>IF(SUM(AP27:AU27)=AO27,AO27,"Error")</f>
        <v>0</v>
      </c>
      <c r="AX27" s="29">
        <f t="shared" ref="AX27:BD27" si="4">SUM(AX4:AX26)</f>
        <v>0</v>
      </c>
      <c r="AY27" s="29">
        <f t="shared" si="4"/>
        <v>0</v>
      </c>
      <c r="AZ27" s="29">
        <f t="shared" si="4"/>
        <v>0</v>
      </c>
      <c r="BA27" s="29">
        <f t="shared" si="4"/>
        <v>0</v>
      </c>
      <c r="BB27" s="29">
        <f t="shared" si="4"/>
        <v>0</v>
      </c>
      <c r="BC27" s="29">
        <f t="shared" si="4"/>
        <v>0</v>
      </c>
      <c r="BD27" s="29">
        <f t="shared" si="4"/>
        <v>0</v>
      </c>
      <c r="BE27" s="20">
        <f>IF(SUM(AY27:BD27)=AX27,AX27,"Error")</f>
        <v>0</v>
      </c>
    </row>
    <row r="29" spans="1:57" x14ac:dyDescent="0.25">
      <c r="A29" s="48" t="s">
        <v>586</v>
      </c>
    </row>
  </sheetData>
  <mergeCells count="8">
    <mergeCell ref="AN2:AV2"/>
    <mergeCell ref="AW2:BE2"/>
    <mergeCell ref="A1:L1"/>
    <mergeCell ref="B2:F2"/>
    <mergeCell ref="G2:L2"/>
    <mergeCell ref="M2:U2"/>
    <mergeCell ref="V2:AD2"/>
    <mergeCell ref="AE2:AM2"/>
  </mergeCells>
  <hyperlinks>
    <hyperlink ref="A29" location="Discussion_Forum!A1" display="Discussion_Forum" xr:uid="{0C8BDB46-6C92-42EF-86FB-5E260F5B0B2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E29"/>
  <sheetViews>
    <sheetView workbookViewId="0">
      <selection activeCell="A29" sqref="A29"/>
    </sheetView>
  </sheetViews>
  <sheetFormatPr defaultRowHeight="15" x14ac:dyDescent="0.25"/>
  <cols>
    <col min="1" max="1" width="12.140625" customWidth="1"/>
    <col min="2" max="2" width="5.28515625" customWidth="1"/>
    <col min="3" max="4" width="7.5703125" customWidth="1"/>
    <col min="5" max="5" width="9.7109375" customWidth="1"/>
    <col min="6" max="6" width="6.85546875" customWidth="1"/>
    <col min="7" max="7" width="5.42578125" customWidth="1"/>
    <col min="8" max="8" width="4" customWidth="1"/>
    <col min="10" max="10" width="6.42578125" customWidth="1"/>
    <col min="11" max="11" width="6.5703125" customWidth="1"/>
    <col min="13" max="13" width="13" customWidth="1"/>
    <col min="14" max="14" width="6.28515625" customWidth="1"/>
    <col min="15" max="15" width="3.85546875" customWidth="1"/>
    <col min="16" max="16" width="5.140625" customWidth="1"/>
    <col min="17" max="17" width="8" customWidth="1"/>
    <col min="18" max="18" width="7" customWidth="1"/>
    <col min="19" max="19" width="7.42578125" customWidth="1"/>
    <col min="22" max="22" width="12.7109375" customWidth="1"/>
    <col min="23" max="23" width="6.42578125" customWidth="1"/>
    <col min="24" max="24" width="5.85546875" customWidth="1"/>
    <col min="25" max="25" width="5.28515625" customWidth="1"/>
    <col min="27" max="27" width="7.42578125" customWidth="1"/>
    <col min="28" max="28" width="7.285156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1205</v>
      </c>
      <c r="C4">
        <v>1</v>
      </c>
      <c r="G4" s="37">
        <v>1</v>
      </c>
      <c r="H4" s="38"/>
      <c r="I4" s="38"/>
      <c r="J4" s="38"/>
      <c r="K4" s="38"/>
      <c r="L4" s="39"/>
      <c r="U4" s="39"/>
      <c r="V4" s="1">
        <v>1205</v>
      </c>
      <c r="W4" s="27">
        <v>1</v>
      </c>
      <c r="X4" s="27">
        <v>1</v>
      </c>
      <c r="Y4" s="27"/>
      <c r="Z4" s="27"/>
      <c r="AA4" s="27"/>
      <c r="AB4" s="27"/>
      <c r="AC4" s="27"/>
      <c r="AD4" s="19"/>
      <c r="AN4" s="37"/>
      <c r="AO4" s="38"/>
      <c r="AP4" s="38"/>
      <c r="AQ4" s="38"/>
      <c r="AR4" s="38"/>
      <c r="AS4" s="38"/>
      <c r="AT4" s="38"/>
      <c r="AU4" s="38"/>
      <c r="AV4" s="39"/>
      <c r="BE4" s="39"/>
    </row>
    <row r="5" spans="1:57" x14ac:dyDescent="0.25">
      <c r="A5" s="1">
        <v>1206</v>
      </c>
      <c r="C5">
        <v>1</v>
      </c>
      <c r="G5" s="28"/>
      <c r="H5" s="29">
        <v>1</v>
      </c>
      <c r="I5" s="29"/>
      <c r="J5" s="29"/>
      <c r="K5" s="29"/>
      <c r="L5" s="23"/>
      <c r="U5" s="23"/>
      <c r="V5" s="1">
        <v>1206</v>
      </c>
      <c r="W5" s="26">
        <v>1</v>
      </c>
      <c r="X5" s="26"/>
      <c r="Y5" s="26">
        <v>1</v>
      </c>
      <c r="Z5" s="26"/>
      <c r="AA5" s="26"/>
      <c r="AB5" s="26"/>
      <c r="AC5" s="26"/>
      <c r="AD5" s="20"/>
      <c r="AN5" s="28"/>
      <c r="AO5" s="29"/>
      <c r="AP5" s="29"/>
      <c r="AQ5" s="29"/>
      <c r="AR5" s="29"/>
      <c r="AS5" s="29"/>
      <c r="AT5" s="29"/>
      <c r="AU5" s="29"/>
      <c r="AV5" s="23"/>
      <c r="BE5" s="23"/>
    </row>
    <row r="6" spans="1:57" x14ac:dyDescent="0.25">
      <c r="A6" s="1">
        <v>1207</v>
      </c>
      <c r="C6">
        <v>1</v>
      </c>
      <c r="G6" s="28"/>
      <c r="H6" s="29">
        <v>1</v>
      </c>
      <c r="I6" s="29"/>
      <c r="J6" s="29"/>
      <c r="K6" s="29"/>
      <c r="L6" s="23"/>
      <c r="U6" s="23"/>
      <c r="V6" s="1">
        <v>1207</v>
      </c>
      <c r="W6" s="26">
        <v>1</v>
      </c>
      <c r="X6" s="26"/>
      <c r="Y6" s="26">
        <v>1</v>
      </c>
      <c r="Z6" s="26"/>
      <c r="AA6" s="26"/>
      <c r="AB6" s="26"/>
      <c r="AC6" s="26"/>
      <c r="AD6" s="20"/>
      <c r="AN6" s="28"/>
      <c r="AO6" s="29"/>
      <c r="AP6" s="29"/>
      <c r="AQ6" s="29"/>
      <c r="AR6" s="29"/>
      <c r="AS6" s="29"/>
      <c r="AT6" s="29"/>
      <c r="AU6" s="29"/>
      <c r="AV6" s="23"/>
      <c r="BE6" s="23"/>
    </row>
    <row r="7" spans="1:57" x14ac:dyDescent="0.25">
      <c r="A7" s="1">
        <v>1208</v>
      </c>
      <c r="C7">
        <v>1</v>
      </c>
      <c r="G7" s="28"/>
      <c r="H7" s="29">
        <v>1</v>
      </c>
      <c r="I7" s="29"/>
      <c r="J7" s="29"/>
      <c r="K7" s="29"/>
      <c r="L7" s="23"/>
      <c r="U7" s="23"/>
      <c r="V7" s="1">
        <v>1208</v>
      </c>
      <c r="W7" s="32">
        <v>1</v>
      </c>
      <c r="X7" s="26"/>
      <c r="Y7" s="26">
        <v>1</v>
      </c>
      <c r="Z7" s="26"/>
      <c r="AA7" s="26"/>
      <c r="AB7" s="26"/>
      <c r="AC7" s="26"/>
      <c r="AD7" s="20"/>
      <c r="AN7" s="28"/>
      <c r="AO7" s="29"/>
      <c r="AP7" s="29"/>
      <c r="AQ7" s="29"/>
      <c r="AR7" s="29"/>
      <c r="AS7" s="29"/>
      <c r="AT7" s="29"/>
      <c r="AU7" s="29"/>
      <c r="AV7" s="23"/>
      <c r="BE7" s="23"/>
    </row>
    <row r="8" spans="1:57" x14ac:dyDescent="0.25">
      <c r="A8" s="1">
        <v>1209</v>
      </c>
      <c r="C8">
        <v>1</v>
      </c>
      <c r="G8" s="28"/>
      <c r="H8" s="29">
        <v>1</v>
      </c>
      <c r="I8" s="29"/>
      <c r="J8" s="29"/>
      <c r="K8" s="29"/>
      <c r="L8" s="23"/>
      <c r="U8" s="23"/>
      <c r="V8" s="1">
        <v>1209</v>
      </c>
      <c r="W8" s="32">
        <v>1</v>
      </c>
      <c r="X8" s="26"/>
      <c r="Y8" s="32">
        <v>1</v>
      </c>
      <c r="Z8" s="26"/>
      <c r="AA8" s="26"/>
      <c r="AB8" s="26"/>
      <c r="AC8" s="26"/>
      <c r="AD8" s="20"/>
      <c r="AN8" s="28"/>
      <c r="AO8" s="29"/>
      <c r="AP8" s="29"/>
      <c r="AQ8" s="29"/>
      <c r="AR8" s="29"/>
      <c r="AS8" s="29"/>
      <c r="AT8" s="29"/>
      <c r="AU8" s="29"/>
      <c r="AV8" s="23"/>
      <c r="BE8" s="23"/>
    </row>
    <row r="9" spans="1:57" x14ac:dyDescent="0.25">
      <c r="A9" s="1">
        <v>1210</v>
      </c>
      <c r="C9">
        <v>1</v>
      </c>
      <c r="G9" s="28"/>
      <c r="H9" s="29">
        <v>1</v>
      </c>
      <c r="I9" s="29"/>
      <c r="J9" s="29"/>
      <c r="K9" s="29"/>
      <c r="L9" s="23"/>
      <c r="U9" s="23"/>
      <c r="V9" s="1">
        <v>1210</v>
      </c>
      <c r="W9" s="32">
        <v>1</v>
      </c>
      <c r="X9" s="26"/>
      <c r="Y9" s="32">
        <v>1</v>
      </c>
      <c r="Z9" s="26"/>
      <c r="AA9" s="26"/>
      <c r="AB9" s="26"/>
      <c r="AC9" s="26"/>
      <c r="AD9" s="20"/>
      <c r="AN9" s="28"/>
      <c r="AO9" s="29"/>
      <c r="AP9" s="29"/>
      <c r="AQ9" s="29"/>
      <c r="AR9" s="29"/>
      <c r="AS9" s="29"/>
      <c r="AT9" s="29"/>
      <c r="AU9" s="29"/>
      <c r="AV9" s="23"/>
      <c r="BE9" s="23"/>
    </row>
    <row r="10" spans="1:57" x14ac:dyDescent="0.25">
      <c r="A10" s="1">
        <v>1211</v>
      </c>
      <c r="C10">
        <v>1</v>
      </c>
      <c r="G10" s="28"/>
      <c r="H10" s="29">
        <v>1</v>
      </c>
      <c r="I10" s="29"/>
      <c r="J10" s="29"/>
      <c r="K10" s="29"/>
      <c r="L10" s="23"/>
      <c r="U10" s="23"/>
      <c r="V10" s="1">
        <v>1211</v>
      </c>
      <c r="W10" s="32">
        <v>1</v>
      </c>
      <c r="X10" s="26"/>
      <c r="Y10" s="32">
        <v>1</v>
      </c>
      <c r="Z10" s="26"/>
      <c r="AA10" s="26"/>
      <c r="AB10" s="26"/>
      <c r="AC10" s="26"/>
      <c r="AD10" s="20"/>
      <c r="AN10" s="28"/>
      <c r="AO10" s="29"/>
      <c r="AP10" s="29"/>
      <c r="AQ10" s="29"/>
      <c r="AR10" s="29"/>
      <c r="AS10" s="29"/>
      <c r="AT10" s="29"/>
      <c r="AU10" s="29"/>
      <c r="AV10" s="23"/>
      <c r="BE10" s="23"/>
    </row>
    <row r="11" spans="1:57" x14ac:dyDescent="0.25">
      <c r="A11" s="1">
        <v>1212</v>
      </c>
      <c r="C11">
        <v>1</v>
      </c>
      <c r="G11" s="28">
        <v>1</v>
      </c>
      <c r="H11" s="29"/>
      <c r="I11" s="29"/>
      <c r="J11" s="29"/>
      <c r="K11" s="29"/>
      <c r="L11" s="23"/>
      <c r="U11" s="23"/>
      <c r="V11" s="1">
        <v>1212</v>
      </c>
      <c r="W11" s="32">
        <v>1</v>
      </c>
      <c r="X11" s="26">
        <v>1</v>
      </c>
      <c r="Y11" s="26"/>
      <c r="Z11" s="26"/>
      <c r="AA11" s="26"/>
      <c r="AB11" s="26"/>
      <c r="AC11" s="26"/>
      <c r="AD11" s="20"/>
      <c r="AN11" s="28"/>
      <c r="AO11" s="29"/>
      <c r="AP11" s="29"/>
      <c r="AQ11" s="29"/>
      <c r="AR11" s="29"/>
      <c r="AS11" s="29"/>
      <c r="AT11" s="29"/>
      <c r="AU11" s="29"/>
      <c r="AV11" s="23"/>
      <c r="BE11" s="23"/>
    </row>
    <row r="12" spans="1:57" x14ac:dyDescent="0.25">
      <c r="A12" s="1">
        <v>1213</v>
      </c>
      <c r="C12">
        <v>1</v>
      </c>
      <c r="G12" s="28"/>
      <c r="H12" s="29">
        <v>1</v>
      </c>
      <c r="I12" s="29"/>
      <c r="J12" s="29"/>
      <c r="K12" s="29"/>
      <c r="L12" s="23"/>
      <c r="U12" s="23"/>
      <c r="V12" s="1">
        <v>1213</v>
      </c>
      <c r="W12" s="32">
        <v>1</v>
      </c>
      <c r="X12" s="26"/>
      <c r="Y12" s="32">
        <v>1</v>
      </c>
      <c r="Z12" s="26"/>
      <c r="AA12" s="26"/>
      <c r="AB12" s="26"/>
      <c r="AC12" s="26"/>
      <c r="AD12" s="20"/>
      <c r="AN12" s="28"/>
      <c r="AO12" s="29"/>
      <c r="AP12" s="29"/>
      <c r="AQ12" s="29"/>
      <c r="AR12" s="29"/>
      <c r="AS12" s="29"/>
      <c r="AT12" s="29"/>
      <c r="AU12" s="29"/>
      <c r="AV12" s="23"/>
      <c r="BE12" s="23"/>
    </row>
    <row r="13" spans="1:57" x14ac:dyDescent="0.25">
      <c r="A13" s="1">
        <v>1214</v>
      </c>
      <c r="C13">
        <v>1</v>
      </c>
      <c r="G13" s="28"/>
      <c r="H13" s="29">
        <v>1</v>
      </c>
      <c r="I13" s="29"/>
      <c r="J13" s="29"/>
      <c r="K13" s="29"/>
      <c r="L13" s="23"/>
      <c r="U13" s="23"/>
      <c r="V13" s="1">
        <v>1214</v>
      </c>
      <c r="W13" s="32">
        <v>1</v>
      </c>
      <c r="X13" s="26"/>
      <c r="Y13" s="32">
        <v>1</v>
      </c>
      <c r="Z13" s="26"/>
      <c r="AA13" s="26"/>
      <c r="AB13" s="26"/>
      <c r="AC13" s="26"/>
      <c r="AD13" s="20"/>
      <c r="AN13" s="28"/>
      <c r="AO13" s="29"/>
      <c r="AP13" s="29"/>
      <c r="AQ13" s="29"/>
      <c r="AR13" s="29"/>
      <c r="AS13" s="29"/>
      <c r="AT13" s="29"/>
      <c r="AU13" s="29"/>
      <c r="AV13" s="23"/>
      <c r="BE13" s="23"/>
    </row>
    <row r="14" spans="1:57" x14ac:dyDescent="0.25">
      <c r="A14" s="1">
        <v>1215</v>
      </c>
      <c r="C14">
        <v>1</v>
      </c>
      <c r="G14" s="28"/>
      <c r="H14" s="29">
        <v>1</v>
      </c>
      <c r="I14" s="29"/>
      <c r="J14" s="29"/>
      <c r="K14" s="29"/>
      <c r="L14" s="23"/>
      <c r="U14" s="23"/>
      <c r="V14" s="1">
        <v>1215</v>
      </c>
      <c r="W14" s="32">
        <v>1</v>
      </c>
      <c r="X14" s="26"/>
      <c r="Y14" s="32">
        <v>1</v>
      </c>
      <c r="Z14" s="26"/>
      <c r="AA14" s="26"/>
      <c r="AB14" s="26"/>
      <c r="AC14" s="26"/>
      <c r="AD14" s="20"/>
      <c r="AN14" s="28"/>
      <c r="AO14" s="29"/>
      <c r="AP14" s="29"/>
      <c r="AQ14" s="29"/>
      <c r="AR14" s="29"/>
      <c r="AS14" s="29"/>
      <c r="AT14" s="29"/>
      <c r="AU14" s="29"/>
      <c r="AV14" s="23"/>
      <c r="BE14" s="23"/>
    </row>
    <row r="15" spans="1:57" x14ac:dyDescent="0.25">
      <c r="A15" s="1">
        <v>1216</v>
      </c>
      <c r="C15">
        <v>1</v>
      </c>
      <c r="G15" s="28"/>
      <c r="H15" s="29">
        <v>1</v>
      </c>
      <c r="I15" s="29"/>
      <c r="J15" s="29"/>
      <c r="K15" s="29"/>
      <c r="L15" s="23"/>
      <c r="U15" s="23"/>
      <c r="V15" s="1">
        <v>1216</v>
      </c>
      <c r="W15" s="32">
        <v>1</v>
      </c>
      <c r="X15" s="26"/>
      <c r="Y15" s="32">
        <v>1</v>
      </c>
      <c r="Z15" s="26"/>
      <c r="AA15" s="26"/>
      <c r="AB15" s="26"/>
      <c r="AC15" s="26"/>
      <c r="AD15" s="20"/>
      <c r="AN15" s="28"/>
      <c r="AO15" s="29"/>
      <c r="AP15" s="29"/>
      <c r="AQ15" s="29"/>
      <c r="AR15" s="29"/>
      <c r="AS15" s="29"/>
      <c r="AT15" s="29"/>
      <c r="AU15" s="29"/>
      <c r="AV15" s="23"/>
      <c r="BE15" s="23"/>
    </row>
    <row r="16" spans="1:57" x14ac:dyDescent="0.25">
      <c r="A16" s="1">
        <v>1217</v>
      </c>
      <c r="C16">
        <v>1</v>
      </c>
      <c r="G16" s="28"/>
      <c r="H16" s="29"/>
      <c r="I16" s="29"/>
      <c r="J16" s="29">
        <v>1</v>
      </c>
      <c r="K16" s="29"/>
      <c r="L16" s="23"/>
      <c r="U16" s="23"/>
      <c r="V16" s="1">
        <v>1217</v>
      </c>
      <c r="W16" s="32">
        <v>1</v>
      </c>
      <c r="X16" s="26"/>
      <c r="Y16" s="26"/>
      <c r="Z16" s="26"/>
      <c r="AA16" s="26">
        <v>1</v>
      </c>
      <c r="AB16" s="26"/>
      <c r="AC16" s="26"/>
      <c r="AD16" s="20"/>
      <c r="AN16" s="28"/>
      <c r="AO16" s="29"/>
      <c r="AP16" s="29"/>
      <c r="AQ16" s="29"/>
      <c r="AR16" s="29"/>
      <c r="AS16" s="29"/>
      <c r="AT16" s="29"/>
      <c r="AU16" s="29"/>
      <c r="AV16" s="23"/>
      <c r="BE16" s="23"/>
    </row>
    <row r="17" spans="1:57" x14ac:dyDescent="0.25">
      <c r="A17" s="1">
        <v>1218</v>
      </c>
      <c r="C17">
        <v>1</v>
      </c>
      <c r="G17" s="28"/>
      <c r="H17" s="29">
        <v>1</v>
      </c>
      <c r="I17" s="29"/>
      <c r="J17" s="29"/>
      <c r="K17" s="29"/>
      <c r="L17" s="23"/>
      <c r="U17" s="23"/>
      <c r="V17" s="1">
        <v>1218</v>
      </c>
      <c r="W17" s="32">
        <v>1</v>
      </c>
      <c r="X17" s="26"/>
      <c r="Y17" s="32">
        <v>1</v>
      </c>
      <c r="Z17" s="26"/>
      <c r="AA17" s="26"/>
      <c r="AB17" s="26"/>
      <c r="AC17" s="26"/>
      <c r="AD17" s="20"/>
      <c r="AN17" s="28"/>
      <c r="AO17" s="29"/>
      <c r="AP17" s="29"/>
      <c r="AQ17" s="29"/>
      <c r="AR17" s="29"/>
      <c r="AS17" s="29"/>
      <c r="AT17" s="29"/>
      <c r="AU17" s="29"/>
      <c r="AV17" s="23"/>
      <c r="BE17" s="23"/>
    </row>
    <row r="18" spans="1:57" x14ac:dyDescent="0.25">
      <c r="A18" s="1">
        <v>1219</v>
      </c>
      <c r="C18">
        <v>1</v>
      </c>
      <c r="G18" s="28"/>
      <c r="H18" s="29">
        <v>1</v>
      </c>
      <c r="I18" s="29"/>
      <c r="J18" s="29"/>
      <c r="K18" s="29"/>
      <c r="L18" s="23"/>
      <c r="U18" s="23"/>
      <c r="V18" s="1">
        <v>1219</v>
      </c>
      <c r="W18" s="32">
        <v>1</v>
      </c>
      <c r="X18" s="26"/>
      <c r="Y18" s="32">
        <v>1</v>
      </c>
      <c r="Z18" s="26"/>
      <c r="AA18" s="26"/>
      <c r="AB18" s="26"/>
      <c r="AC18" s="26"/>
      <c r="AD18" s="20"/>
      <c r="AN18" s="28"/>
      <c r="AO18" s="29"/>
      <c r="AP18" s="29"/>
      <c r="AQ18" s="29"/>
      <c r="AR18" s="29"/>
      <c r="AS18" s="29"/>
      <c r="AT18" s="29"/>
      <c r="AU18" s="29"/>
      <c r="AV18" s="23"/>
      <c r="BE18" s="23"/>
    </row>
    <row r="19" spans="1:57" x14ac:dyDescent="0.25">
      <c r="A19" s="1">
        <v>1220</v>
      </c>
      <c r="C19">
        <v>1</v>
      </c>
      <c r="G19" s="28"/>
      <c r="H19" s="29"/>
      <c r="I19" s="29">
        <v>1</v>
      </c>
      <c r="J19" s="29"/>
      <c r="K19" s="29"/>
      <c r="L19" s="23"/>
      <c r="U19" s="23"/>
      <c r="V19" s="1">
        <v>1220</v>
      </c>
      <c r="W19" s="32">
        <v>1</v>
      </c>
      <c r="X19" s="26"/>
      <c r="Y19" s="26"/>
      <c r="Z19" s="26">
        <v>1</v>
      </c>
      <c r="AA19" s="26"/>
      <c r="AB19" s="26"/>
      <c r="AC19" s="26"/>
      <c r="AD19" s="20"/>
      <c r="AN19" s="28"/>
      <c r="AO19" s="29"/>
      <c r="AP19" s="29"/>
      <c r="AQ19" s="29"/>
      <c r="AR19" s="29"/>
      <c r="AS19" s="29"/>
      <c r="AT19" s="29"/>
      <c r="AU19" s="29"/>
      <c r="AV19" s="23"/>
      <c r="BE19" s="23"/>
    </row>
    <row r="20" spans="1:57" x14ac:dyDescent="0.25">
      <c r="A20" s="1">
        <v>1221</v>
      </c>
      <c r="C20">
        <v>1</v>
      </c>
      <c r="G20" s="28"/>
      <c r="H20" s="29">
        <v>1</v>
      </c>
      <c r="I20" s="29"/>
      <c r="J20" s="29"/>
      <c r="K20" s="29"/>
      <c r="L20" s="23"/>
      <c r="U20" s="23"/>
      <c r="V20" s="1">
        <v>1221</v>
      </c>
      <c r="W20" s="32">
        <v>1</v>
      </c>
      <c r="X20" s="26"/>
      <c r="Y20" s="32">
        <v>1</v>
      </c>
      <c r="Z20" s="26"/>
      <c r="AA20" s="26"/>
      <c r="AB20" s="26"/>
      <c r="AC20" s="26"/>
      <c r="AD20" s="20"/>
      <c r="AN20" s="28"/>
      <c r="AO20" s="29"/>
      <c r="AP20" s="29"/>
      <c r="AQ20" s="29"/>
      <c r="AR20" s="29"/>
      <c r="AS20" s="29"/>
      <c r="AT20" s="29"/>
      <c r="AU20" s="29"/>
      <c r="AV20" s="23"/>
      <c r="BE20" s="23"/>
    </row>
    <row r="21" spans="1:57" x14ac:dyDescent="0.25">
      <c r="A21" s="1">
        <v>1222</v>
      </c>
      <c r="C21">
        <v>1</v>
      </c>
      <c r="G21" s="28"/>
      <c r="H21" s="29">
        <v>1</v>
      </c>
      <c r="I21" s="29"/>
      <c r="J21" s="29"/>
      <c r="K21" s="29"/>
      <c r="L21" s="23"/>
      <c r="U21" s="23"/>
      <c r="V21" s="1">
        <v>1222</v>
      </c>
      <c r="W21" s="32">
        <v>1</v>
      </c>
      <c r="X21" s="26"/>
      <c r="Y21" s="32">
        <v>1</v>
      </c>
      <c r="Z21" s="26"/>
      <c r="AA21" s="26"/>
      <c r="AB21" s="26"/>
      <c r="AC21" s="26"/>
      <c r="AD21" s="20"/>
      <c r="AN21" s="28"/>
      <c r="AO21" s="29"/>
      <c r="AP21" s="29"/>
      <c r="AQ21" s="29"/>
      <c r="AR21" s="29"/>
      <c r="AS21" s="29"/>
      <c r="AT21" s="29"/>
      <c r="AU21" s="29"/>
      <c r="AV21" s="23"/>
      <c r="BE21" s="23"/>
    </row>
    <row r="22" spans="1:57" x14ac:dyDescent="0.25">
      <c r="A22" s="1">
        <v>1223</v>
      </c>
      <c r="C22">
        <v>1</v>
      </c>
      <c r="G22" s="28"/>
      <c r="H22" s="29">
        <v>1</v>
      </c>
      <c r="I22" s="29"/>
      <c r="J22" s="29"/>
      <c r="K22" s="29"/>
      <c r="L22" s="23"/>
      <c r="U22" s="23"/>
      <c r="V22" s="1">
        <v>1223</v>
      </c>
      <c r="W22" s="32">
        <v>1</v>
      </c>
      <c r="X22" s="26"/>
      <c r="Y22" s="32">
        <v>1</v>
      </c>
      <c r="Z22" s="26"/>
      <c r="AA22" s="26"/>
      <c r="AB22" s="26"/>
      <c r="AC22" s="26"/>
      <c r="AD22" s="20"/>
      <c r="AN22" s="28"/>
      <c r="AO22" s="29"/>
      <c r="AP22" s="29"/>
      <c r="AQ22" s="29"/>
      <c r="AR22" s="29"/>
      <c r="AS22" s="29"/>
      <c r="AT22" s="29"/>
      <c r="AU22" s="29"/>
      <c r="AV22" s="23"/>
      <c r="BE22" s="23"/>
    </row>
    <row r="23" spans="1:57" x14ac:dyDescent="0.25">
      <c r="A23" s="1">
        <v>1224</v>
      </c>
      <c r="C23">
        <v>1</v>
      </c>
      <c r="G23" s="28"/>
      <c r="H23" s="29">
        <v>1</v>
      </c>
      <c r="I23" s="29"/>
      <c r="J23" s="29"/>
      <c r="K23" s="29"/>
      <c r="L23" s="23"/>
      <c r="U23" s="23"/>
      <c r="V23" s="1">
        <v>1224</v>
      </c>
      <c r="W23" s="32">
        <v>1</v>
      </c>
      <c r="X23" s="26"/>
      <c r="Y23" s="32">
        <v>1</v>
      </c>
      <c r="Z23" s="26"/>
      <c r="AA23" s="26"/>
      <c r="AB23" s="26"/>
      <c r="AC23" s="26"/>
      <c r="AD23" s="20"/>
      <c r="AN23" s="28"/>
      <c r="AO23" s="29"/>
      <c r="AP23" s="29"/>
      <c r="AQ23" s="29"/>
      <c r="AR23" s="29"/>
      <c r="AS23" s="29"/>
      <c r="AT23" s="29"/>
      <c r="AU23" s="29"/>
      <c r="AV23" s="23"/>
      <c r="BE23" s="23"/>
    </row>
    <row r="24" spans="1:57" x14ac:dyDescent="0.25">
      <c r="A24" s="1">
        <v>1225</v>
      </c>
      <c r="C24">
        <v>1</v>
      </c>
      <c r="G24" s="28"/>
      <c r="H24" s="29">
        <v>1</v>
      </c>
      <c r="I24" s="29"/>
      <c r="J24" s="29"/>
      <c r="K24" s="29"/>
      <c r="L24" s="23"/>
      <c r="U24" s="23"/>
      <c r="V24" s="1">
        <v>1225</v>
      </c>
      <c r="W24" s="32">
        <v>1</v>
      </c>
      <c r="X24" s="26"/>
      <c r="Y24" s="32">
        <v>1</v>
      </c>
      <c r="Z24" s="26"/>
      <c r="AA24" s="26"/>
      <c r="AB24" s="26"/>
      <c r="AC24" s="26"/>
      <c r="AD24" s="20"/>
      <c r="AN24" s="28"/>
      <c r="AO24" s="29"/>
      <c r="AP24" s="29"/>
      <c r="AQ24" s="29"/>
      <c r="AR24" s="29"/>
      <c r="AS24" s="29"/>
      <c r="AT24" s="29"/>
      <c r="AU24" s="29"/>
      <c r="AV24" s="23"/>
      <c r="BE24" s="23"/>
    </row>
    <row r="25" spans="1:57" x14ac:dyDescent="0.25">
      <c r="A25" s="1">
        <v>1226</v>
      </c>
      <c r="C25">
        <v>1</v>
      </c>
      <c r="G25" s="28"/>
      <c r="H25" s="29">
        <v>1</v>
      </c>
      <c r="I25" s="29"/>
      <c r="J25" s="29"/>
      <c r="K25" s="29"/>
      <c r="L25" s="23"/>
      <c r="U25" s="23"/>
      <c r="V25" s="1">
        <v>1226</v>
      </c>
      <c r="W25" s="32">
        <v>1</v>
      </c>
      <c r="X25" s="26"/>
      <c r="Y25" s="32">
        <v>1</v>
      </c>
      <c r="Z25" s="26"/>
      <c r="AA25" s="26"/>
      <c r="AB25" s="26"/>
      <c r="AC25" s="26"/>
      <c r="AD25" s="20"/>
      <c r="AN25" s="28"/>
      <c r="AO25" s="29"/>
      <c r="AP25" s="29"/>
      <c r="AQ25" s="29"/>
      <c r="AR25" s="29"/>
      <c r="AS25" s="29"/>
      <c r="AT25" s="29"/>
      <c r="AU25" s="29"/>
      <c r="AV25" s="23"/>
      <c r="BE25" s="23"/>
    </row>
    <row r="26" spans="1:57" x14ac:dyDescent="0.25">
      <c r="A26" s="1">
        <v>1227</v>
      </c>
      <c r="C26">
        <v>1</v>
      </c>
      <c r="G26" s="28"/>
      <c r="H26" s="29">
        <v>1</v>
      </c>
      <c r="I26" s="29"/>
      <c r="J26" s="29"/>
      <c r="K26" s="29"/>
      <c r="L26" s="23"/>
      <c r="U26" s="23"/>
      <c r="V26" s="1">
        <v>1227</v>
      </c>
      <c r="W26" s="32">
        <v>1</v>
      </c>
      <c r="X26" s="26"/>
      <c r="Y26" s="32">
        <v>1</v>
      </c>
      <c r="Z26" s="26"/>
      <c r="AA26" s="26"/>
      <c r="AB26" s="26"/>
      <c r="AC26" s="26"/>
      <c r="AD26" s="20"/>
      <c r="AN26" s="28"/>
      <c r="AO26" s="29"/>
      <c r="AP26" s="29"/>
      <c r="AQ26" s="29"/>
      <c r="AR26" s="29"/>
      <c r="AS26" s="29"/>
      <c r="AT26" s="29"/>
      <c r="AU26" s="29"/>
      <c r="AV26" s="23"/>
      <c r="BE26" s="23"/>
    </row>
    <row r="27" spans="1:57" x14ac:dyDescent="0.25">
      <c r="A27" s="8" t="s">
        <v>4</v>
      </c>
      <c r="B27">
        <f t="shared" ref="B27:L27" si="0">SUM(B4:B26)</f>
        <v>0</v>
      </c>
      <c r="C27">
        <f t="shared" si="0"/>
        <v>23</v>
      </c>
      <c r="D27">
        <f t="shared" si="0"/>
        <v>0</v>
      </c>
      <c r="E27">
        <f t="shared" si="0"/>
        <v>0</v>
      </c>
      <c r="F27">
        <f t="shared" si="0"/>
        <v>0</v>
      </c>
      <c r="G27" s="28">
        <f t="shared" si="0"/>
        <v>2</v>
      </c>
      <c r="H27" s="29">
        <f t="shared" si="0"/>
        <v>19</v>
      </c>
      <c r="I27" s="29">
        <f t="shared" si="0"/>
        <v>1</v>
      </c>
      <c r="J27" s="29">
        <f t="shared" si="0"/>
        <v>1</v>
      </c>
      <c r="K27" s="29">
        <f t="shared" si="0"/>
        <v>0</v>
      </c>
      <c r="L27" s="23">
        <f t="shared" si="0"/>
        <v>0</v>
      </c>
      <c r="U27" s="23">
        <f t="shared" ref="U27" si="1">SUM(U4:U26)</f>
        <v>0</v>
      </c>
      <c r="V27" s="29"/>
      <c r="W27" s="26">
        <f>SUM(W4:W26)</f>
        <v>23</v>
      </c>
      <c r="X27" s="26">
        <f t="shared" ref="X27:AC27" si="2">SUM(X4:X26)</f>
        <v>2</v>
      </c>
      <c r="Y27" s="26">
        <f t="shared" si="2"/>
        <v>19</v>
      </c>
      <c r="Z27" s="26">
        <f t="shared" si="2"/>
        <v>1</v>
      </c>
      <c r="AA27" s="26">
        <f t="shared" si="2"/>
        <v>1</v>
      </c>
      <c r="AB27" s="26">
        <f t="shared" si="2"/>
        <v>0</v>
      </c>
      <c r="AC27" s="26">
        <f t="shared" si="2"/>
        <v>0</v>
      </c>
      <c r="AD27" s="20">
        <f>IF(SUM(X27:AC27)=W27,W27,"Error")</f>
        <v>23</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586</v>
      </c>
    </row>
  </sheetData>
  <mergeCells count="8">
    <mergeCell ref="AN2:AV2"/>
    <mergeCell ref="AW2:BE2"/>
    <mergeCell ref="A1:L1"/>
    <mergeCell ref="B2:F2"/>
    <mergeCell ref="G2:L2"/>
    <mergeCell ref="M2:U2"/>
    <mergeCell ref="V2:AD2"/>
    <mergeCell ref="AE2:AM2"/>
  </mergeCells>
  <hyperlinks>
    <hyperlink ref="A29" location="Discussion_Forum!A1" display="Discussion_Forum" xr:uid="{B85C813F-748B-4EDB-98C7-161B549B9A7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E29"/>
  <sheetViews>
    <sheetView workbookViewId="0">
      <selection activeCell="A29" sqref="A29"/>
    </sheetView>
  </sheetViews>
  <sheetFormatPr defaultRowHeight="15" x14ac:dyDescent="0.25"/>
  <cols>
    <col min="1" max="1" width="12.42578125" customWidth="1"/>
    <col min="2" max="2" width="5.7109375" customWidth="1"/>
    <col min="3" max="3" width="7.5703125" customWidth="1"/>
    <col min="4" max="4" width="7.7109375" customWidth="1"/>
    <col min="5" max="5" width="10.5703125" customWidth="1"/>
    <col min="6" max="6" width="8.42578125" customWidth="1"/>
    <col min="7" max="7" width="6" customWidth="1"/>
    <col min="8" max="8" width="4.28515625" customWidth="1"/>
    <col min="9" max="9" width="7.42578125" customWidth="1"/>
    <col min="10" max="10" width="6.85546875" customWidth="1"/>
    <col min="11" max="11" width="6.42578125" customWidth="1"/>
    <col min="13" max="13" width="13.5703125" customWidth="1"/>
    <col min="14" max="14" width="7.85546875" customWidth="1"/>
    <col min="15" max="15" width="6" customWidth="1"/>
    <col min="16" max="16" width="6.85546875" customWidth="1"/>
    <col min="18" max="18" width="6.7109375" customWidth="1"/>
    <col min="19" max="19" width="6.85546875" customWidth="1"/>
    <col min="22" max="22" width="13" customWidth="1"/>
    <col min="23" max="23" width="8" customWidth="1"/>
    <col min="24" max="24" width="6.42578125" customWidth="1"/>
    <col min="25" max="25" width="5.7109375" customWidth="1"/>
    <col min="27" max="27" width="7.42578125" customWidth="1"/>
    <col min="28" max="28" width="7.570312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1228</v>
      </c>
      <c r="B4" s="33"/>
      <c r="C4" s="33">
        <v>1</v>
      </c>
      <c r="D4" s="33"/>
      <c r="E4" s="33"/>
      <c r="F4" s="33"/>
      <c r="G4" s="30"/>
      <c r="H4" s="27">
        <v>1</v>
      </c>
      <c r="I4" s="27"/>
      <c r="J4" s="27"/>
      <c r="K4" s="27"/>
      <c r="L4" s="19"/>
      <c r="N4" s="33"/>
      <c r="O4" s="33"/>
      <c r="P4" s="33"/>
      <c r="Q4" s="33"/>
      <c r="R4" s="33"/>
      <c r="S4" s="33"/>
      <c r="T4" s="27"/>
      <c r="U4" s="19"/>
      <c r="V4" s="1">
        <v>1228</v>
      </c>
      <c r="W4" s="27">
        <v>1</v>
      </c>
      <c r="X4" s="27"/>
      <c r="Y4" s="27">
        <v>1</v>
      </c>
      <c r="Z4" s="27"/>
      <c r="AA4" s="27"/>
      <c r="AB4" s="27"/>
      <c r="AC4" s="27"/>
      <c r="AD4" s="19"/>
      <c r="AN4" s="37"/>
      <c r="AO4" s="38"/>
      <c r="AP4" s="38"/>
      <c r="AQ4" s="38"/>
      <c r="AR4" s="38"/>
      <c r="AS4" s="38"/>
      <c r="AT4" s="38"/>
      <c r="AU4" s="38"/>
      <c r="AV4" s="39"/>
      <c r="BE4" s="39"/>
    </row>
    <row r="5" spans="1:57" x14ac:dyDescent="0.25">
      <c r="A5" s="1">
        <v>1229</v>
      </c>
      <c r="B5" s="33"/>
      <c r="C5" s="33">
        <v>1</v>
      </c>
      <c r="D5" s="33"/>
      <c r="E5" s="33"/>
      <c r="F5" s="33"/>
      <c r="G5" s="31"/>
      <c r="H5" s="26">
        <v>1</v>
      </c>
      <c r="I5" s="26"/>
      <c r="J5" s="26"/>
      <c r="K5" s="26"/>
      <c r="L5" s="20"/>
      <c r="N5" s="33"/>
      <c r="O5" s="33"/>
      <c r="P5" s="33"/>
      <c r="Q5" s="33"/>
      <c r="R5" s="33"/>
      <c r="S5" s="33"/>
      <c r="T5" s="26"/>
      <c r="U5" s="20"/>
      <c r="V5" s="1">
        <v>1229</v>
      </c>
      <c r="W5" s="26">
        <v>1</v>
      </c>
      <c r="X5" s="26"/>
      <c r="Y5" s="26">
        <v>1</v>
      </c>
      <c r="Z5" s="26"/>
      <c r="AA5" s="26"/>
      <c r="AB5" s="26"/>
      <c r="AC5" s="26"/>
      <c r="AD5" s="20"/>
      <c r="AN5" s="28"/>
      <c r="AO5" s="29"/>
      <c r="AP5" s="29"/>
      <c r="AQ5" s="29"/>
      <c r="AR5" s="29"/>
      <c r="AS5" s="29"/>
      <c r="AT5" s="29"/>
      <c r="AU5" s="29"/>
      <c r="AV5" s="23"/>
      <c r="BE5" s="23"/>
    </row>
    <row r="6" spans="1:57" x14ac:dyDescent="0.25">
      <c r="A6" s="1">
        <v>1230</v>
      </c>
      <c r="B6" s="33"/>
      <c r="C6" s="33">
        <v>1</v>
      </c>
      <c r="D6" s="33"/>
      <c r="E6" s="33"/>
      <c r="F6" s="33"/>
      <c r="G6" s="31"/>
      <c r="H6" s="26">
        <v>1</v>
      </c>
      <c r="I6" s="26"/>
      <c r="J6" s="26"/>
      <c r="K6" s="26"/>
      <c r="L6" s="20"/>
      <c r="N6" s="33"/>
      <c r="O6" s="33"/>
      <c r="P6" s="33"/>
      <c r="Q6" s="33"/>
      <c r="R6" s="33"/>
      <c r="S6" s="33"/>
      <c r="T6" s="26"/>
      <c r="U6" s="20"/>
      <c r="V6" s="1">
        <v>1230</v>
      </c>
      <c r="W6" s="26">
        <v>1</v>
      </c>
      <c r="X6" s="26"/>
      <c r="Y6" s="26">
        <v>1</v>
      </c>
      <c r="Z6" s="26"/>
      <c r="AA6" s="26"/>
      <c r="AB6" s="26"/>
      <c r="AC6" s="26"/>
      <c r="AD6" s="20"/>
      <c r="AN6" s="28"/>
      <c r="AO6" s="29"/>
      <c r="AP6" s="29"/>
      <c r="AQ6" s="29"/>
      <c r="AR6" s="29"/>
      <c r="AS6" s="29"/>
      <c r="AT6" s="29"/>
      <c r="AU6" s="29"/>
      <c r="AV6" s="23"/>
      <c r="BE6" s="23"/>
    </row>
    <row r="7" spans="1:57" x14ac:dyDescent="0.25">
      <c r="A7" s="1">
        <v>1231</v>
      </c>
      <c r="B7" s="33"/>
      <c r="C7" s="33">
        <v>1</v>
      </c>
      <c r="D7" s="33"/>
      <c r="E7" s="33"/>
      <c r="F7" s="33"/>
      <c r="G7" s="31">
        <v>1</v>
      </c>
      <c r="H7" s="26"/>
      <c r="I7" s="26"/>
      <c r="J7" s="26"/>
      <c r="K7" s="26"/>
      <c r="L7" s="20"/>
      <c r="N7" s="33"/>
      <c r="O7" s="33"/>
      <c r="P7" s="33"/>
      <c r="Q7" s="33"/>
      <c r="R7" s="33"/>
      <c r="S7" s="33"/>
      <c r="T7" s="26"/>
      <c r="U7" s="20"/>
      <c r="V7" s="1">
        <v>1231</v>
      </c>
      <c r="W7" s="26">
        <v>1</v>
      </c>
      <c r="X7" s="26">
        <v>1</v>
      </c>
      <c r="Y7" s="26"/>
      <c r="Z7" s="26"/>
      <c r="AA7" s="26"/>
      <c r="AB7" s="26"/>
      <c r="AC7" s="26"/>
      <c r="AD7" s="20"/>
      <c r="AN7" s="28"/>
      <c r="AO7" s="29"/>
      <c r="AP7" s="29"/>
      <c r="AQ7" s="29"/>
      <c r="AR7" s="29"/>
      <c r="AS7" s="29"/>
      <c r="AT7" s="29"/>
      <c r="AU7" s="29"/>
      <c r="AV7" s="23"/>
      <c r="BE7" s="23"/>
    </row>
    <row r="8" spans="1:57" x14ac:dyDescent="0.25">
      <c r="A8" s="1">
        <v>1232</v>
      </c>
      <c r="B8" s="33"/>
      <c r="C8" s="33">
        <v>1</v>
      </c>
      <c r="D8" s="33"/>
      <c r="E8" s="33"/>
      <c r="F8" s="33"/>
      <c r="G8" s="31"/>
      <c r="H8" s="26">
        <v>1</v>
      </c>
      <c r="I8" s="26"/>
      <c r="J8" s="26"/>
      <c r="K8" s="26"/>
      <c r="L8" s="20"/>
      <c r="N8" s="33"/>
      <c r="O8" s="33"/>
      <c r="P8" s="33"/>
      <c r="Q8" s="33"/>
      <c r="R8" s="33"/>
      <c r="S8" s="33"/>
      <c r="T8" s="26"/>
      <c r="U8" s="20"/>
      <c r="V8" s="1">
        <v>1232</v>
      </c>
      <c r="W8" s="26">
        <v>1</v>
      </c>
      <c r="X8" s="26"/>
      <c r="Y8" s="32">
        <v>1</v>
      </c>
      <c r="Z8" s="26"/>
      <c r="AA8" s="26"/>
      <c r="AB8" s="26"/>
      <c r="AC8" s="26"/>
      <c r="AD8" s="20"/>
      <c r="AN8" s="28"/>
      <c r="AO8" s="29"/>
      <c r="AP8" s="29"/>
      <c r="AQ8" s="29"/>
      <c r="AR8" s="29"/>
      <c r="AS8" s="29"/>
      <c r="AT8" s="29"/>
      <c r="AU8" s="29"/>
      <c r="AV8" s="23"/>
      <c r="BE8" s="23"/>
    </row>
    <row r="9" spans="1:57" x14ac:dyDescent="0.25">
      <c r="A9" s="1">
        <v>1233</v>
      </c>
      <c r="B9" s="33"/>
      <c r="C9" s="33">
        <v>1</v>
      </c>
      <c r="D9" s="33"/>
      <c r="E9" s="33"/>
      <c r="F9" s="33"/>
      <c r="G9" s="31"/>
      <c r="H9" s="26">
        <v>1</v>
      </c>
      <c r="I9" s="26"/>
      <c r="J9" s="26"/>
      <c r="K9" s="26"/>
      <c r="L9" s="20"/>
      <c r="N9" s="33"/>
      <c r="O9" s="33"/>
      <c r="P9" s="33"/>
      <c r="Q9" s="33"/>
      <c r="R9" s="33"/>
      <c r="S9" s="33"/>
      <c r="T9" s="26"/>
      <c r="U9" s="20"/>
      <c r="V9" s="1">
        <v>1233</v>
      </c>
      <c r="W9" s="26">
        <v>1</v>
      </c>
      <c r="X9" s="26"/>
      <c r="Y9" s="32">
        <v>1</v>
      </c>
      <c r="Z9" s="26"/>
      <c r="AA9" s="26"/>
      <c r="AB9" s="26"/>
      <c r="AC9" s="26"/>
      <c r="AD9" s="20"/>
      <c r="AN9" s="28"/>
      <c r="AO9" s="29"/>
      <c r="AP9" s="29"/>
      <c r="AQ9" s="29"/>
      <c r="AR9" s="29"/>
      <c r="AS9" s="29"/>
      <c r="AT9" s="29"/>
      <c r="AU9" s="29"/>
      <c r="AV9" s="23"/>
      <c r="BE9" s="23"/>
    </row>
    <row r="10" spans="1:57" x14ac:dyDescent="0.25">
      <c r="A10" s="1">
        <v>1234</v>
      </c>
      <c r="B10" s="33">
        <v>1</v>
      </c>
      <c r="C10" s="33"/>
      <c r="D10" s="33"/>
      <c r="E10" s="33"/>
      <c r="F10" s="33"/>
      <c r="G10" s="31"/>
      <c r="H10" s="26">
        <v>1</v>
      </c>
      <c r="I10" s="26"/>
      <c r="J10" s="26"/>
      <c r="K10" s="26"/>
      <c r="L10" s="20"/>
      <c r="M10" s="1">
        <v>1234</v>
      </c>
      <c r="N10" s="33">
        <v>1</v>
      </c>
      <c r="O10" s="33"/>
      <c r="P10" s="33">
        <v>1</v>
      </c>
      <c r="Q10" s="33"/>
      <c r="R10" s="33"/>
      <c r="S10" s="33"/>
      <c r="T10" s="26"/>
      <c r="U10" s="20"/>
      <c r="V10" s="1"/>
      <c r="W10" s="26"/>
      <c r="X10" s="26"/>
      <c r="Y10" s="32"/>
      <c r="Z10" s="26"/>
      <c r="AA10" s="26"/>
      <c r="AB10" s="26"/>
      <c r="AC10" s="26"/>
      <c r="AD10" s="20"/>
      <c r="AN10" s="28"/>
      <c r="AO10" s="29"/>
      <c r="AP10" s="29"/>
      <c r="AQ10" s="29"/>
      <c r="AR10" s="29"/>
      <c r="AS10" s="29"/>
      <c r="AT10" s="29"/>
      <c r="AU10" s="29"/>
      <c r="AV10" s="23"/>
      <c r="BE10" s="23"/>
    </row>
    <row r="11" spans="1:57" x14ac:dyDescent="0.25">
      <c r="A11" s="1">
        <v>1235</v>
      </c>
      <c r="B11" s="33"/>
      <c r="C11" s="33">
        <v>1</v>
      </c>
      <c r="D11" s="33"/>
      <c r="E11" s="33"/>
      <c r="F11" s="33"/>
      <c r="G11" s="31"/>
      <c r="H11" s="26">
        <v>1</v>
      </c>
      <c r="I11" s="26"/>
      <c r="J11" s="26"/>
      <c r="K11" s="26"/>
      <c r="L11" s="20"/>
      <c r="N11" s="33"/>
      <c r="O11" s="33"/>
      <c r="P11" s="33"/>
      <c r="Q11" s="33"/>
      <c r="R11" s="33"/>
      <c r="S11" s="33"/>
      <c r="T11" s="26"/>
      <c r="U11" s="20"/>
      <c r="V11" s="1">
        <v>1235</v>
      </c>
      <c r="W11" s="26">
        <v>1</v>
      </c>
      <c r="X11" s="26"/>
      <c r="Y11" s="32">
        <v>1</v>
      </c>
      <c r="Z11" s="26"/>
      <c r="AA11" s="26"/>
      <c r="AB11" s="26"/>
      <c r="AC11" s="26"/>
      <c r="AD11" s="20"/>
      <c r="AN11" s="28"/>
      <c r="AO11" s="29"/>
      <c r="AP11" s="29"/>
      <c r="AQ11" s="29"/>
      <c r="AR11" s="29"/>
      <c r="AS11" s="29"/>
      <c r="AT11" s="29"/>
      <c r="AU11" s="29"/>
      <c r="AV11" s="23"/>
      <c r="BE11" s="23"/>
    </row>
    <row r="12" spans="1:57" x14ac:dyDescent="0.25">
      <c r="A12" s="1">
        <v>1236</v>
      </c>
      <c r="B12" s="33"/>
      <c r="C12" s="33">
        <v>1</v>
      </c>
      <c r="D12" s="33"/>
      <c r="E12" s="33"/>
      <c r="F12" s="33"/>
      <c r="G12" s="31"/>
      <c r="H12" s="26">
        <v>1</v>
      </c>
      <c r="I12" s="26"/>
      <c r="J12" s="26"/>
      <c r="K12" s="26"/>
      <c r="L12" s="20"/>
      <c r="N12" s="33"/>
      <c r="O12" s="33"/>
      <c r="P12" s="33"/>
      <c r="Q12" s="33"/>
      <c r="R12" s="33"/>
      <c r="S12" s="33"/>
      <c r="T12" s="26"/>
      <c r="U12" s="20"/>
      <c r="V12" s="1">
        <v>1236</v>
      </c>
      <c r="W12" s="26">
        <v>1</v>
      </c>
      <c r="X12" s="26"/>
      <c r="Y12" s="32">
        <v>1</v>
      </c>
      <c r="Z12" s="26"/>
      <c r="AA12" s="26"/>
      <c r="AB12" s="26"/>
      <c r="AC12" s="26"/>
      <c r="AD12" s="20"/>
      <c r="AN12" s="28"/>
      <c r="AO12" s="29"/>
      <c r="AP12" s="29"/>
      <c r="AQ12" s="29"/>
      <c r="AR12" s="29"/>
      <c r="AS12" s="29"/>
      <c r="AT12" s="29"/>
      <c r="AU12" s="29"/>
      <c r="AV12" s="23"/>
      <c r="BE12" s="23"/>
    </row>
    <row r="13" spans="1:57" x14ac:dyDescent="0.25">
      <c r="A13" s="1">
        <v>1237</v>
      </c>
      <c r="B13" s="33"/>
      <c r="C13" s="33">
        <v>1</v>
      </c>
      <c r="D13" s="33"/>
      <c r="E13" s="33"/>
      <c r="F13" s="33"/>
      <c r="G13" s="31"/>
      <c r="H13" s="26"/>
      <c r="I13" s="26">
        <v>1</v>
      </c>
      <c r="J13" s="26"/>
      <c r="K13" s="26"/>
      <c r="L13" s="20"/>
      <c r="N13" s="33"/>
      <c r="O13" s="33"/>
      <c r="P13" s="33"/>
      <c r="Q13" s="33"/>
      <c r="R13" s="33"/>
      <c r="S13" s="33"/>
      <c r="T13" s="26"/>
      <c r="U13" s="20"/>
      <c r="V13" s="1">
        <v>1237</v>
      </c>
      <c r="W13" s="26">
        <v>1</v>
      </c>
      <c r="X13" s="26"/>
      <c r="Y13" s="26"/>
      <c r="Z13" s="26">
        <v>1</v>
      </c>
      <c r="AA13" s="26"/>
      <c r="AB13" s="26"/>
      <c r="AC13" s="26"/>
      <c r="AD13" s="20"/>
      <c r="AN13" s="28"/>
      <c r="AO13" s="29"/>
      <c r="AP13" s="29"/>
      <c r="AQ13" s="29"/>
      <c r="AR13" s="29"/>
      <c r="AS13" s="29"/>
      <c r="AT13" s="29"/>
      <c r="AU13" s="29"/>
      <c r="AV13" s="23"/>
      <c r="BE13" s="23"/>
    </row>
    <row r="14" spans="1:57" x14ac:dyDescent="0.25">
      <c r="A14" s="1">
        <v>1238</v>
      </c>
      <c r="B14" s="33"/>
      <c r="C14" s="33">
        <v>1</v>
      </c>
      <c r="D14" s="33"/>
      <c r="E14" s="33"/>
      <c r="F14" s="33"/>
      <c r="G14" s="31"/>
      <c r="H14" s="26">
        <v>1</v>
      </c>
      <c r="I14" s="26"/>
      <c r="J14" s="26"/>
      <c r="K14" s="26"/>
      <c r="L14" s="20"/>
      <c r="N14" s="33"/>
      <c r="O14" s="33"/>
      <c r="P14" s="33"/>
      <c r="Q14" s="33"/>
      <c r="R14" s="33"/>
      <c r="S14" s="33"/>
      <c r="T14" s="26"/>
      <c r="U14" s="20"/>
      <c r="V14" s="1">
        <v>1238</v>
      </c>
      <c r="W14" s="26">
        <v>1</v>
      </c>
      <c r="X14" s="26"/>
      <c r="Y14" s="32">
        <v>1</v>
      </c>
      <c r="Z14" s="26"/>
      <c r="AA14" s="26"/>
      <c r="AB14" s="26"/>
      <c r="AC14" s="26"/>
      <c r="AD14" s="20"/>
      <c r="AN14" s="28"/>
      <c r="AO14" s="29"/>
      <c r="AP14" s="29"/>
      <c r="AQ14" s="29"/>
      <c r="AR14" s="29"/>
      <c r="AS14" s="29"/>
      <c r="AT14" s="29"/>
      <c r="AU14" s="29"/>
      <c r="AV14" s="23"/>
      <c r="BE14" s="23"/>
    </row>
    <row r="15" spans="1:57" x14ac:dyDescent="0.25">
      <c r="A15" s="1">
        <v>1239</v>
      </c>
      <c r="B15" s="33"/>
      <c r="C15" s="33">
        <v>1</v>
      </c>
      <c r="D15" s="33"/>
      <c r="E15" s="33"/>
      <c r="F15" s="33"/>
      <c r="G15" s="31"/>
      <c r="H15" s="26"/>
      <c r="I15" s="26"/>
      <c r="J15" s="26">
        <v>1</v>
      </c>
      <c r="K15" s="26"/>
      <c r="L15" s="20"/>
      <c r="N15" s="33"/>
      <c r="O15" s="33"/>
      <c r="P15" s="33"/>
      <c r="Q15" s="33"/>
      <c r="R15" s="33"/>
      <c r="S15" s="33"/>
      <c r="T15" s="26"/>
      <c r="U15" s="20"/>
      <c r="V15" s="1">
        <v>1239</v>
      </c>
      <c r="W15" s="26">
        <v>1</v>
      </c>
      <c r="X15" s="26"/>
      <c r="Y15" s="26"/>
      <c r="Z15" s="26"/>
      <c r="AA15" s="26">
        <v>1</v>
      </c>
      <c r="AB15" s="26"/>
      <c r="AC15" s="26"/>
      <c r="AD15" s="20"/>
      <c r="AN15" s="28"/>
      <c r="AO15" s="29"/>
      <c r="AP15" s="29"/>
      <c r="AQ15" s="29"/>
      <c r="AR15" s="29"/>
      <c r="AS15" s="29"/>
      <c r="AT15" s="29"/>
      <c r="AU15" s="29"/>
      <c r="AV15" s="23"/>
      <c r="BE15" s="23"/>
    </row>
    <row r="16" spans="1:57" x14ac:dyDescent="0.25">
      <c r="A16" s="1">
        <v>1240</v>
      </c>
      <c r="B16" s="33"/>
      <c r="C16" s="33">
        <v>1</v>
      </c>
      <c r="D16" s="33"/>
      <c r="E16" s="33"/>
      <c r="F16" s="33"/>
      <c r="G16" s="31"/>
      <c r="H16" s="26">
        <v>1</v>
      </c>
      <c r="I16" s="26"/>
      <c r="J16" s="26"/>
      <c r="K16" s="26"/>
      <c r="L16" s="20"/>
      <c r="N16" s="33"/>
      <c r="O16" s="33"/>
      <c r="P16" s="33"/>
      <c r="Q16" s="33"/>
      <c r="R16" s="33"/>
      <c r="S16" s="33"/>
      <c r="T16" s="26"/>
      <c r="U16" s="20"/>
      <c r="V16" s="1">
        <v>1240</v>
      </c>
      <c r="W16" s="26">
        <v>1</v>
      </c>
      <c r="X16" s="26"/>
      <c r="Y16" s="32">
        <v>1</v>
      </c>
      <c r="Z16" s="26"/>
      <c r="AA16" s="26"/>
      <c r="AB16" s="26"/>
      <c r="AC16" s="26"/>
      <c r="AD16" s="20"/>
      <c r="AN16" s="28"/>
      <c r="AO16" s="29"/>
      <c r="AP16" s="29"/>
      <c r="AQ16" s="29"/>
      <c r="AR16" s="29"/>
      <c r="AS16" s="29"/>
      <c r="AT16" s="29"/>
      <c r="AU16" s="29"/>
      <c r="AV16" s="23"/>
      <c r="BE16" s="23"/>
    </row>
    <row r="17" spans="1:57" x14ac:dyDescent="0.25">
      <c r="A17" s="1">
        <v>1241</v>
      </c>
      <c r="B17" s="33"/>
      <c r="C17" s="33">
        <v>1</v>
      </c>
      <c r="D17" s="33"/>
      <c r="E17" s="33"/>
      <c r="F17" s="33"/>
      <c r="G17" s="31"/>
      <c r="H17" s="26">
        <v>1</v>
      </c>
      <c r="I17" s="26"/>
      <c r="J17" s="26"/>
      <c r="K17" s="26"/>
      <c r="L17" s="20"/>
      <c r="N17" s="33"/>
      <c r="O17" s="33"/>
      <c r="P17" s="33"/>
      <c r="Q17" s="33"/>
      <c r="R17" s="33"/>
      <c r="S17" s="33"/>
      <c r="T17" s="26"/>
      <c r="U17" s="20"/>
      <c r="V17" s="1">
        <v>1241</v>
      </c>
      <c r="W17" s="26">
        <v>1</v>
      </c>
      <c r="X17" s="26"/>
      <c r="Y17" s="32">
        <v>1</v>
      </c>
      <c r="Z17" s="26"/>
      <c r="AA17" s="26"/>
      <c r="AB17" s="26"/>
      <c r="AC17" s="26"/>
      <c r="AD17" s="20"/>
      <c r="AN17" s="28"/>
      <c r="AO17" s="29"/>
      <c r="AP17" s="29"/>
      <c r="AQ17" s="29"/>
      <c r="AR17" s="29"/>
      <c r="AS17" s="29"/>
      <c r="AT17" s="29"/>
      <c r="AU17" s="29"/>
      <c r="AV17" s="23"/>
      <c r="BE17" s="23"/>
    </row>
    <row r="18" spans="1:57" x14ac:dyDescent="0.25">
      <c r="A18" s="1">
        <v>1242</v>
      </c>
      <c r="B18" s="33"/>
      <c r="C18" s="33">
        <v>2</v>
      </c>
      <c r="D18" s="33"/>
      <c r="E18" s="33"/>
      <c r="F18" s="33"/>
      <c r="G18" s="31"/>
      <c r="H18" s="26">
        <v>2</v>
      </c>
      <c r="I18" s="26"/>
      <c r="J18" s="26"/>
      <c r="K18" s="26"/>
      <c r="L18" s="20"/>
      <c r="N18" s="33"/>
      <c r="O18" s="33"/>
      <c r="P18" s="33"/>
      <c r="Q18" s="33"/>
      <c r="R18" s="33"/>
      <c r="S18" s="33"/>
      <c r="T18" s="26"/>
      <c r="U18" s="20"/>
      <c r="V18" s="1">
        <v>1242</v>
      </c>
      <c r="W18" s="26">
        <v>2</v>
      </c>
      <c r="X18" s="26"/>
      <c r="Y18" s="32">
        <v>2</v>
      </c>
      <c r="Z18" s="26"/>
      <c r="AA18" s="26"/>
      <c r="AB18" s="26"/>
      <c r="AC18" s="26"/>
      <c r="AD18" s="20"/>
      <c r="AN18" s="28"/>
      <c r="AO18" s="29"/>
      <c r="AP18" s="29"/>
      <c r="AQ18" s="29"/>
      <c r="AR18" s="29"/>
      <c r="AS18" s="29"/>
      <c r="AT18" s="29"/>
      <c r="AU18" s="29"/>
      <c r="AV18" s="23"/>
      <c r="BE18" s="23"/>
    </row>
    <row r="19" spans="1:57" x14ac:dyDescent="0.25">
      <c r="A19" s="1">
        <v>1243</v>
      </c>
      <c r="B19" s="33"/>
      <c r="C19" s="33">
        <v>1</v>
      </c>
      <c r="D19" s="33"/>
      <c r="E19" s="33"/>
      <c r="F19" s="33"/>
      <c r="G19" s="31">
        <v>1</v>
      </c>
      <c r="H19" s="26"/>
      <c r="I19" s="26"/>
      <c r="J19" s="26"/>
      <c r="K19" s="26"/>
      <c r="L19" s="20"/>
      <c r="N19" s="33"/>
      <c r="O19" s="33"/>
      <c r="P19" s="33"/>
      <c r="Q19" s="33"/>
      <c r="R19" s="33"/>
      <c r="S19" s="33"/>
      <c r="T19" s="26"/>
      <c r="U19" s="20"/>
      <c r="V19" s="1">
        <v>1243</v>
      </c>
      <c r="W19" s="26">
        <v>1</v>
      </c>
      <c r="X19" s="26">
        <v>1</v>
      </c>
      <c r="Y19" s="26"/>
      <c r="Z19" s="26"/>
      <c r="AA19" s="26"/>
      <c r="AB19" s="26"/>
      <c r="AC19" s="26"/>
      <c r="AD19" s="20"/>
      <c r="AN19" s="28"/>
      <c r="AO19" s="29"/>
      <c r="AP19" s="29"/>
      <c r="AQ19" s="29"/>
      <c r="AR19" s="29"/>
      <c r="AS19" s="29"/>
      <c r="AT19" s="29"/>
      <c r="AU19" s="29"/>
      <c r="AV19" s="23"/>
      <c r="BE19" s="23"/>
    </row>
    <row r="20" spans="1:57" x14ac:dyDescent="0.25">
      <c r="A20" s="1">
        <v>1244</v>
      </c>
      <c r="B20" s="33"/>
      <c r="C20" s="33">
        <v>1</v>
      </c>
      <c r="D20" s="33"/>
      <c r="E20" s="33"/>
      <c r="F20" s="33"/>
      <c r="G20" s="31"/>
      <c r="H20" s="26">
        <v>1</v>
      </c>
      <c r="I20" s="26"/>
      <c r="J20" s="26"/>
      <c r="K20" s="26"/>
      <c r="L20" s="20"/>
      <c r="N20" s="33"/>
      <c r="O20" s="33"/>
      <c r="P20" s="33"/>
      <c r="Q20" s="33"/>
      <c r="R20" s="33"/>
      <c r="S20" s="33"/>
      <c r="T20" s="26"/>
      <c r="U20" s="20"/>
      <c r="V20" s="1">
        <v>1244</v>
      </c>
      <c r="W20" s="26">
        <v>1</v>
      </c>
      <c r="X20" s="26"/>
      <c r="Y20" s="32">
        <v>1</v>
      </c>
      <c r="Z20" s="26"/>
      <c r="AA20" s="26"/>
      <c r="AB20" s="26"/>
      <c r="AC20" s="26"/>
      <c r="AD20" s="20"/>
      <c r="AN20" s="28"/>
      <c r="AO20" s="29"/>
      <c r="AP20" s="29"/>
      <c r="AQ20" s="29"/>
      <c r="AR20" s="29"/>
      <c r="AS20" s="29"/>
      <c r="AT20" s="29"/>
      <c r="AU20" s="29"/>
      <c r="AV20" s="23"/>
      <c r="BE20" s="23"/>
    </row>
    <row r="21" spans="1:57" x14ac:dyDescent="0.25">
      <c r="A21" s="1">
        <v>1245</v>
      </c>
      <c r="B21" s="33"/>
      <c r="C21" s="33">
        <v>1</v>
      </c>
      <c r="D21" s="33"/>
      <c r="E21" s="33"/>
      <c r="F21" s="33"/>
      <c r="G21" s="31"/>
      <c r="H21" s="26">
        <v>1</v>
      </c>
      <c r="I21" s="26"/>
      <c r="J21" s="26"/>
      <c r="K21" s="26"/>
      <c r="L21" s="20"/>
      <c r="N21" s="33"/>
      <c r="O21" s="33"/>
      <c r="P21" s="33"/>
      <c r="Q21" s="33"/>
      <c r="R21" s="33"/>
      <c r="S21" s="33"/>
      <c r="T21" s="26"/>
      <c r="U21" s="20"/>
      <c r="V21" s="1">
        <v>1245</v>
      </c>
      <c r="W21" s="26">
        <v>1</v>
      </c>
      <c r="X21" s="26"/>
      <c r="Y21" s="32">
        <v>1</v>
      </c>
      <c r="Z21" s="26"/>
      <c r="AA21" s="26"/>
      <c r="AB21" s="26"/>
      <c r="AC21" s="26"/>
      <c r="AD21" s="20"/>
      <c r="AN21" s="28"/>
      <c r="AO21" s="29"/>
      <c r="AP21" s="29"/>
      <c r="AQ21" s="29"/>
      <c r="AR21" s="29"/>
      <c r="AS21" s="29"/>
      <c r="AT21" s="29"/>
      <c r="AU21" s="29"/>
      <c r="AV21" s="23"/>
      <c r="BE21" s="23"/>
    </row>
    <row r="22" spans="1:57" x14ac:dyDescent="0.25">
      <c r="A22" s="1">
        <v>1246</v>
      </c>
      <c r="B22" s="33"/>
      <c r="C22" s="33">
        <v>1</v>
      </c>
      <c r="D22" s="33"/>
      <c r="E22" s="33"/>
      <c r="F22" s="33"/>
      <c r="G22" s="31"/>
      <c r="H22" s="26">
        <v>1</v>
      </c>
      <c r="I22" s="26"/>
      <c r="J22" s="26"/>
      <c r="K22" s="26"/>
      <c r="L22" s="20"/>
      <c r="N22" s="33"/>
      <c r="O22" s="33"/>
      <c r="P22" s="33"/>
      <c r="Q22" s="33"/>
      <c r="R22" s="33"/>
      <c r="S22" s="33"/>
      <c r="T22" s="26"/>
      <c r="U22" s="20"/>
      <c r="V22" s="1">
        <v>1246</v>
      </c>
      <c r="W22" s="26">
        <v>1</v>
      </c>
      <c r="X22" s="26"/>
      <c r="Y22" s="32">
        <v>1</v>
      </c>
      <c r="Z22" s="26"/>
      <c r="AA22" s="26"/>
      <c r="AB22" s="26"/>
      <c r="AC22" s="26"/>
      <c r="AD22" s="20"/>
      <c r="AN22" s="28"/>
      <c r="AO22" s="29"/>
      <c r="AP22" s="29"/>
      <c r="AQ22" s="29"/>
      <c r="AR22" s="29"/>
      <c r="AS22" s="29"/>
      <c r="AT22" s="29"/>
      <c r="AU22" s="29"/>
      <c r="AV22" s="23"/>
      <c r="BE22" s="23"/>
    </row>
    <row r="23" spans="1:57" x14ac:dyDescent="0.25">
      <c r="A23" s="1">
        <v>1247</v>
      </c>
      <c r="B23" s="33"/>
      <c r="C23" s="33">
        <v>1</v>
      </c>
      <c r="D23" s="33"/>
      <c r="E23" s="33"/>
      <c r="F23" s="33"/>
      <c r="G23" s="31"/>
      <c r="H23" s="26">
        <v>1</v>
      </c>
      <c r="I23" s="26"/>
      <c r="J23" s="26"/>
      <c r="K23" s="26"/>
      <c r="L23" s="20"/>
      <c r="N23" s="33"/>
      <c r="O23" s="33"/>
      <c r="P23" s="33"/>
      <c r="Q23" s="33"/>
      <c r="R23" s="33"/>
      <c r="S23" s="33"/>
      <c r="T23" s="26"/>
      <c r="U23" s="20"/>
      <c r="V23" s="1">
        <v>1247</v>
      </c>
      <c r="W23" s="26">
        <v>1</v>
      </c>
      <c r="X23" s="26"/>
      <c r="Y23" s="32">
        <v>1</v>
      </c>
      <c r="Z23" s="26"/>
      <c r="AA23" s="26"/>
      <c r="AB23" s="26"/>
      <c r="AC23" s="26"/>
      <c r="AD23" s="20"/>
      <c r="AN23" s="28"/>
      <c r="AO23" s="29"/>
      <c r="AP23" s="29"/>
      <c r="AQ23" s="29"/>
      <c r="AR23" s="29"/>
      <c r="AS23" s="29"/>
      <c r="AT23" s="29"/>
      <c r="AU23" s="29"/>
      <c r="AV23" s="23"/>
      <c r="BE23" s="23"/>
    </row>
    <row r="24" spans="1:57" x14ac:dyDescent="0.25">
      <c r="A24" s="1">
        <v>1248</v>
      </c>
      <c r="B24" s="33"/>
      <c r="C24" s="33">
        <v>1</v>
      </c>
      <c r="D24" s="33"/>
      <c r="E24" s="33"/>
      <c r="F24" s="33"/>
      <c r="G24" s="31"/>
      <c r="H24" s="26">
        <v>1</v>
      </c>
      <c r="I24" s="26"/>
      <c r="J24" s="26"/>
      <c r="K24" s="26"/>
      <c r="L24" s="20"/>
      <c r="N24" s="33"/>
      <c r="O24" s="33"/>
      <c r="P24" s="33"/>
      <c r="Q24" s="33"/>
      <c r="R24" s="33"/>
      <c r="S24" s="33"/>
      <c r="T24" s="26"/>
      <c r="U24" s="20"/>
      <c r="V24" s="1">
        <v>1248</v>
      </c>
      <c r="W24" s="26">
        <v>1</v>
      </c>
      <c r="X24" s="26"/>
      <c r="Y24" s="32">
        <v>1</v>
      </c>
      <c r="Z24" s="26"/>
      <c r="AA24" s="26"/>
      <c r="AB24" s="26"/>
      <c r="AC24" s="26"/>
      <c r="AD24" s="20"/>
      <c r="AN24" s="28"/>
      <c r="AO24" s="29"/>
      <c r="AP24" s="29"/>
      <c r="AQ24" s="29"/>
      <c r="AR24" s="29"/>
      <c r="AS24" s="29"/>
      <c r="AT24" s="29"/>
      <c r="AU24" s="29"/>
      <c r="AV24" s="23"/>
      <c r="BE24" s="23"/>
    </row>
    <row r="25" spans="1:57" x14ac:dyDescent="0.25">
      <c r="A25" s="1">
        <v>1249</v>
      </c>
      <c r="B25" s="33"/>
      <c r="C25" s="33">
        <v>1</v>
      </c>
      <c r="D25" s="33"/>
      <c r="E25" s="33"/>
      <c r="F25" s="33"/>
      <c r="G25" s="31"/>
      <c r="H25" s="26">
        <v>1</v>
      </c>
      <c r="I25" s="26"/>
      <c r="J25" s="26"/>
      <c r="K25" s="26"/>
      <c r="L25" s="20"/>
      <c r="N25" s="33"/>
      <c r="O25" s="33"/>
      <c r="P25" s="33"/>
      <c r="Q25" s="33"/>
      <c r="R25" s="33"/>
      <c r="S25" s="33"/>
      <c r="T25" s="26"/>
      <c r="U25" s="20"/>
      <c r="V25" s="1">
        <v>1249</v>
      </c>
      <c r="W25" s="26">
        <v>1</v>
      </c>
      <c r="X25" s="26"/>
      <c r="Y25" s="32">
        <v>1</v>
      </c>
      <c r="Z25" s="26"/>
      <c r="AA25" s="26"/>
      <c r="AB25" s="26"/>
      <c r="AC25" s="26"/>
      <c r="AD25" s="20"/>
      <c r="AN25" s="28"/>
      <c r="AO25" s="29"/>
      <c r="AP25" s="29"/>
      <c r="AQ25" s="29"/>
      <c r="AR25" s="29"/>
      <c r="AS25" s="29"/>
      <c r="AT25" s="29"/>
      <c r="AU25" s="29"/>
      <c r="AV25" s="23"/>
      <c r="BE25" s="23"/>
    </row>
    <row r="26" spans="1:57" x14ac:dyDescent="0.25">
      <c r="A26" s="1">
        <v>1250</v>
      </c>
      <c r="B26" s="33"/>
      <c r="C26" s="33">
        <v>1</v>
      </c>
      <c r="D26" s="33"/>
      <c r="E26" s="33"/>
      <c r="F26" s="33"/>
      <c r="G26" s="31"/>
      <c r="H26" s="26">
        <v>1</v>
      </c>
      <c r="I26" s="26"/>
      <c r="J26" s="26"/>
      <c r="K26" s="26"/>
      <c r="L26" s="20"/>
      <c r="N26" s="33"/>
      <c r="O26" s="33"/>
      <c r="P26" s="33"/>
      <c r="Q26" s="33"/>
      <c r="R26" s="33"/>
      <c r="S26" s="33"/>
      <c r="T26" s="26"/>
      <c r="U26" s="20"/>
      <c r="V26" s="1">
        <v>1250</v>
      </c>
      <c r="W26" s="26">
        <v>1</v>
      </c>
      <c r="X26" s="26"/>
      <c r="Y26" s="32">
        <v>1</v>
      </c>
      <c r="Z26" s="26"/>
      <c r="AA26" s="26"/>
      <c r="AB26" s="26"/>
      <c r="AC26" s="26"/>
      <c r="AD26" s="20"/>
      <c r="AN26" s="28"/>
      <c r="AO26" s="29"/>
      <c r="AP26" s="29"/>
      <c r="AQ26" s="29"/>
      <c r="AR26" s="29"/>
      <c r="AS26" s="29"/>
      <c r="AT26" s="29"/>
      <c r="AU26" s="29"/>
      <c r="AV26" s="23"/>
      <c r="BE26" s="23"/>
    </row>
    <row r="27" spans="1:57" x14ac:dyDescent="0.25">
      <c r="A27" s="8" t="s">
        <v>4</v>
      </c>
      <c r="B27" s="33">
        <f t="shared" ref="B27:L27" si="0">SUM(B4:B26)</f>
        <v>1</v>
      </c>
      <c r="C27" s="33">
        <f t="shared" si="0"/>
        <v>23</v>
      </c>
      <c r="D27" s="33">
        <f t="shared" si="0"/>
        <v>0</v>
      </c>
      <c r="E27" s="33">
        <f t="shared" si="0"/>
        <v>0</v>
      </c>
      <c r="F27" s="33">
        <f t="shared" si="0"/>
        <v>0</v>
      </c>
      <c r="G27" s="31">
        <f t="shared" si="0"/>
        <v>2</v>
      </c>
      <c r="H27" s="26">
        <f t="shared" si="0"/>
        <v>20</v>
      </c>
      <c r="I27" s="26">
        <f t="shared" si="0"/>
        <v>1</v>
      </c>
      <c r="J27" s="26">
        <f t="shared" si="0"/>
        <v>1</v>
      </c>
      <c r="K27" s="26">
        <f t="shared" si="0"/>
        <v>0</v>
      </c>
      <c r="L27" s="20">
        <f t="shared" si="0"/>
        <v>0</v>
      </c>
      <c r="N27" s="33">
        <f t="shared" ref="N27:T27" si="1">SUM(N4:N26)</f>
        <v>1</v>
      </c>
      <c r="O27" s="33">
        <f t="shared" si="1"/>
        <v>0</v>
      </c>
      <c r="P27" s="33">
        <f t="shared" si="1"/>
        <v>1</v>
      </c>
      <c r="Q27" s="33">
        <f t="shared" si="1"/>
        <v>0</v>
      </c>
      <c r="R27" s="33">
        <f t="shared" si="1"/>
        <v>0</v>
      </c>
      <c r="S27" s="33">
        <f t="shared" si="1"/>
        <v>0</v>
      </c>
      <c r="T27" s="26">
        <f t="shared" si="1"/>
        <v>0</v>
      </c>
      <c r="U27" s="20">
        <f>IF(SUM(O27:T27)=N27,N27,"Error")</f>
        <v>1</v>
      </c>
      <c r="V27" s="29"/>
      <c r="W27" s="26">
        <f>SUM(W4:W26)</f>
        <v>23</v>
      </c>
      <c r="X27" s="26">
        <f t="shared" ref="X27:AC27" si="2">SUM(X4:X26)</f>
        <v>2</v>
      </c>
      <c r="Y27" s="26">
        <f t="shared" si="2"/>
        <v>19</v>
      </c>
      <c r="Z27" s="26">
        <f t="shared" si="2"/>
        <v>1</v>
      </c>
      <c r="AA27" s="26">
        <f t="shared" si="2"/>
        <v>1</v>
      </c>
      <c r="AB27" s="26">
        <f t="shared" si="2"/>
        <v>0</v>
      </c>
      <c r="AC27" s="26">
        <f t="shared" si="2"/>
        <v>0</v>
      </c>
      <c r="AD27" s="20">
        <f>IF(SUM(X27:AC27)=W27,W27,"Error")</f>
        <v>23</v>
      </c>
      <c r="AF27" s="29">
        <f t="shared" ref="AF27:AL27" si="3">SUM(AF4:AF26)</f>
        <v>0</v>
      </c>
      <c r="AG27" s="29">
        <f t="shared" si="3"/>
        <v>0</v>
      </c>
      <c r="AH27" s="29">
        <f t="shared" si="3"/>
        <v>0</v>
      </c>
      <c r="AI27" s="29">
        <f t="shared" si="3"/>
        <v>0</v>
      </c>
      <c r="AJ27" s="29">
        <f t="shared" si="3"/>
        <v>0</v>
      </c>
      <c r="AK27" s="29">
        <f t="shared" si="3"/>
        <v>0</v>
      </c>
      <c r="AL27" s="29">
        <f t="shared" si="3"/>
        <v>0</v>
      </c>
      <c r="AM27" s="26">
        <f>IF(SUM(AG27:AL27)=AF27,AF27,"Error")</f>
        <v>0</v>
      </c>
      <c r="AN27" s="28"/>
      <c r="AO27" s="29">
        <f t="shared" ref="AO27:AU27" si="4">SUM(AO4:AO26)</f>
        <v>0</v>
      </c>
      <c r="AP27" s="29">
        <f t="shared" si="4"/>
        <v>0</v>
      </c>
      <c r="AQ27" s="29">
        <f t="shared" si="4"/>
        <v>0</v>
      </c>
      <c r="AR27" s="29">
        <f t="shared" si="4"/>
        <v>0</v>
      </c>
      <c r="AS27" s="29">
        <f t="shared" si="4"/>
        <v>0</v>
      </c>
      <c r="AT27" s="29">
        <f t="shared" si="4"/>
        <v>0</v>
      </c>
      <c r="AU27" s="29">
        <f t="shared" si="4"/>
        <v>0</v>
      </c>
      <c r="AV27" s="20">
        <f>IF(SUM(AP27:AU27)=AO27,AO27,"Error")</f>
        <v>0</v>
      </c>
      <c r="AX27" s="29">
        <f t="shared" ref="AX27:BD27" si="5">SUM(AX4:AX26)</f>
        <v>0</v>
      </c>
      <c r="AY27" s="29">
        <f t="shared" si="5"/>
        <v>0</v>
      </c>
      <c r="AZ27" s="29">
        <f t="shared" si="5"/>
        <v>0</v>
      </c>
      <c r="BA27" s="29">
        <f t="shared" si="5"/>
        <v>0</v>
      </c>
      <c r="BB27" s="29">
        <f t="shared" si="5"/>
        <v>0</v>
      </c>
      <c r="BC27" s="29">
        <f t="shared" si="5"/>
        <v>0</v>
      </c>
      <c r="BD27" s="29">
        <f t="shared" si="5"/>
        <v>0</v>
      </c>
      <c r="BE27" s="20">
        <f>IF(SUM(AY27:BD27)=AX27,AX27,"Error")</f>
        <v>0</v>
      </c>
    </row>
    <row r="29" spans="1:57" x14ac:dyDescent="0.25">
      <c r="A29" s="48" t="s">
        <v>586</v>
      </c>
    </row>
  </sheetData>
  <mergeCells count="8">
    <mergeCell ref="AN2:AV2"/>
    <mergeCell ref="AW2:BE2"/>
    <mergeCell ref="A1:L1"/>
    <mergeCell ref="B2:F2"/>
    <mergeCell ref="G2:L2"/>
    <mergeCell ref="M2:U2"/>
    <mergeCell ref="V2:AD2"/>
    <mergeCell ref="AE2:AM2"/>
  </mergeCells>
  <hyperlinks>
    <hyperlink ref="A29" location="Discussion_Forum!A1" display="Discussion_Forum" xr:uid="{EBBD6500-967F-4D2F-ACF1-65F7CECC991F}"/>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E28"/>
  <sheetViews>
    <sheetView workbookViewId="0">
      <selection activeCell="A26" sqref="A26"/>
    </sheetView>
  </sheetViews>
  <sheetFormatPr defaultRowHeight="15" x14ac:dyDescent="0.25"/>
  <cols>
    <col min="1" max="1" width="13.140625" customWidth="1"/>
    <col min="2" max="2" width="4.5703125" bestFit="1" customWidth="1"/>
    <col min="3" max="3" width="7.85546875" customWidth="1"/>
    <col min="4" max="4" width="7.5703125" customWidth="1"/>
    <col min="5" max="5" width="8.7109375" customWidth="1"/>
    <col min="6" max="6" width="7.7109375" customWidth="1"/>
    <col min="7" max="7" width="6.5703125" customWidth="1"/>
    <col min="8" max="8" width="5.5703125" customWidth="1"/>
    <col min="10" max="10" width="5.7109375" customWidth="1"/>
    <col min="11" max="11" width="6.85546875" customWidth="1"/>
    <col min="13" max="13" width="12.85546875" customWidth="1"/>
    <col min="14" max="14" width="8.140625" customWidth="1"/>
    <col min="15" max="16" width="5.85546875" customWidth="1"/>
    <col min="18" max="18" width="7" customWidth="1"/>
    <col min="19" max="19" width="7.5703125" customWidth="1"/>
    <col min="22" max="22" width="12.28515625" customWidth="1"/>
    <col min="49" max="49" width="12.7109375" customWidth="1"/>
  </cols>
  <sheetData>
    <row r="1" spans="1:57" ht="20.25" thickBot="1" x14ac:dyDescent="0.35">
      <c r="A1" s="160" t="s">
        <v>509</v>
      </c>
      <c r="B1" s="160"/>
      <c r="C1" s="160"/>
      <c r="D1" s="160"/>
      <c r="E1" s="160"/>
      <c r="F1" s="160"/>
      <c r="G1" s="160"/>
      <c r="H1" s="160"/>
      <c r="I1" s="160"/>
      <c r="J1" s="160"/>
      <c r="K1" s="160"/>
      <c r="L1" s="160"/>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42" customHeight="1" thickTop="1" thickBot="1" x14ac:dyDescent="0.3">
      <c r="A2" s="13" t="s">
        <v>505</v>
      </c>
      <c r="B2" s="161" t="s">
        <v>506</v>
      </c>
      <c r="C2" s="161"/>
      <c r="D2" s="161"/>
      <c r="E2" s="161"/>
      <c r="F2" s="162"/>
      <c r="G2" s="161" t="s">
        <v>502</v>
      </c>
      <c r="H2" s="161"/>
      <c r="I2" s="161"/>
      <c r="J2" s="161"/>
      <c r="K2" s="161"/>
      <c r="L2" s="162"/>
      <c r="M2" s="161" t="s">
        <v>507</v>
      </c>
      <c r="N2" s="161"/>
      <c r="O2" s="161"/>
      <c r="P2" s="161"/>
      <c r="Q2" s="161"/>
      <c r="R2" s="161"/>
      <c r="S2" s="161"/>
      <c r="T2" s="161"/>
      <c r="U2" s="162"/>
      <c r="V2" s="161" t="s">
        <v>0</v>
      </c>
      <c r="W2" s="161"/>
      <c r="X2" s="161"/>
      <c r="Y2" s="161"/>
      <c r="Z2" s="161"/>
      <c r="AA2" s="161"/>
      <c r="AB2" s="161"/>
      <c r="AC2" s="161"/>
      <c r="AD2" s="162"/>
      <c r="AE2" s="161" t="s">
        <v>1</v>
      </c>
      <c r="AF2" s="161"/>
      <c r="AG2" s="161"/>
      <c r="AH2" s="161"/>
      <c r="AI2" s="161"/>
      <c r="AJ2" s="161"/>
      <c r="AK2" s="161"/>
      <c r="AL2" s="161"/>
      <c r="AM2" s="162"/>
      <c r="AN2" s="161" t="s">
        <v>516</v>
      </c>
      <c r="AO2" s="161"/>
      <c r="AP2" s="161"/>
      <c r="AQ2" s="161"/>
      <c r="AR2" s="161"/>
      <c r="AS2" s="161"/>
      <c r="AT2" s="161"/>
      <c r="AU2" s="161"/>
      <c r="AV2" s="162"/>
      <c r="AW2" s="161" t="s">
        <v>517</v>
      </c>
      <c r="AX2" s="161"/>
      <c r="AY2" s="161"/>
      <c r="AZ2" s="161"/>
      <c r="BA2" s="161"/>
      <c r="BB2" s="161"/>
      <c r="BC2" s="161"/>
      <c r="BD2" s="161"/>
      <c r="BE2" s="162"/>
    </row>
    <row r="3" spans="1:57" ht="16.5" thickTop="1" thickBot="1" x14ac:dyDescent="0.3">
      <c r="A3" s="10"/>
      <c r="B3" s="14" t="s">
        <v>360</v>
      </c>
      <c r="C3" s="14" t="s">
        <v>0</v>
      </c>
      <c r="D3" s="14" t="s">
        <v>518</v>
      </c>
      <c r="E3" s="14" t="s">
        <v>350</v>
      </c>
      <c r="F3" s="15" t="s">
        <v>519</v>
      </c>
      <c r="G3" s="14" t="s">
        <v>3</v>
      </c>
      <c r="H3" s="14" t="s">
        <v>353</v>
      </c>
      <c r="I3" s="14" t="s">
        <v>354</v>
      </c>
      <c r="J3" s="14" t="s">
        <v>349</v>
      </c>
      <c r="K3" s="14" t="s">
        <v>412</v>
      </c>
      <c r="L3" s="15" t="s">
        <v>363</v>
      </c>
      <c r="M3" s="11" t="s">
        <v>508</v>
      </c>
      <c r="N3" s="14" t="s">
        <v>428</v>
      </c>
      <c r="O3" s="14" t="s">
        <v>3</v>
      </c>
      <c r="P3" s="14" t="s">
        <v>353</v>
      </c>
      <c r="Q3" s="14" t="s">
        <v>354</v>
      </c>
      <c r="R3" s="14" t="s">
        <v>349</v>
      </c>
      <c r="S3" s="14" t="s">
        <v>412</v>
      </c>
      <c r="T3" s="14" t="s">
        <v>363</v>
      </c>
      <c r="U3" s="15" t="s">
        <v>432</v>
      </c>
      <c r="V3" s="11" t="s">
        <v>508</v>
      </c>
      <c r="W3" s="14" t="s">
        <v>428</v>
      </c>
      <c r="X3" s="14" t="s">
        <v>3</v>
      </c>
      <c r="Y3" s="14" t="s">
        <v>353</v>
      </c>
      <c r="Z3" s="14" t="s">
        <v>354</v>
      </c>
      <c r="AA3" s="14" t="s">
        <v>349</v>
      </c>
      <c r="AB3" s="14" t="s">
        <v>412</v>
      </c>
      <c r="AC3" s="14" t="s">
        <v>363</v>
      </c>
      <c r="AD3" s="15" t="s">
        <v>432</v>
      </c>
      <c r="AE3" s="11" t="s">
        <v>508</v>
      </c>
      <c r="AF3" s="14" t="s">
        <v>428</v>
      </c>
      <c r="AG3" s="14" t="s">
        <v>3</v>
      </c>
      <c r="AH3" s="14" t="s">
        <v>353</v>
      </c>
      <c r="AI3" s="14" t="s">
        <v>354</v>
      </c>
      <c r="AJ3" s="14" t="s">
        <v>349</v>
      </c>
      <c r="AK3" s="14" t="s">
        <v>412</v>
      </c>
      <c r="AL3" s="14" t="s">
        <v>363</v>
      </c>
      <c r="AM3" s="15" t="s">
        <v>432</v>
      </c>
      <c r="AN3" s="11" t="s">
        <v>508</v>
      </c>
      <c r="AO3" s="14" t="s">
        <v>428</v>
      </c>
      <c r="AP3" s="14" t="s">
        <v>3</v>
      </c>
      <c r="AQ3" s="14" t="s">
        <v>353</v>
      </c>
      <c r="AR3" s="14" t="s">
        <v>354</v>
      </c>
      <c r="AS3" s="14" t="s">
        <v>349</v>
      </c>
      <c r="AT3" s="14" t="s">
        <v>412</v>
      </c>
      <c r="AU3" s="14" t="s">
        <v>363</v>
      </c>
      <c r="AV3" s="15" t="s">
        <v>432</v>
      </c>
      <c r="AW3" s="11" t="s">
        <v>508</v>
      </c>
      <c r="AX3" s="14" t="s">
        <v>428</v>
      </c>
      <c r="AY3" s="14" t="s">
        <v>3</v>
      </c>
      <c r="AZ3" s="14" t="s">
        <v>353</v>
      </c>
      <c r="BA3" s="14" t="s">
        <v>354</v>
      </c>
      <c r="BB3" s="14" t="s">
        <v>349</v>
      </c>
      <c r="BC3" s="14" t="s">
        <v>412</v>
      </c>
      <c r="BD3" s="14" t="s">
        <v>363</v>
      </c>
      <c r="BE3" s="15" t="s">
        <v>432</v>
      </c>
    </row>
    <row r="4" spans="1:57" x14ac:dyDescent="0.25">
      <c r="A4" s="1">
        <v>1251</v>
      </c>
      <c r="B4" s="33"/>
      <c r="C4" s="33">
        <v>1</v>
      </c>
      <c r="D4" s="33"/>
      <c r="E4" s="33"/>
      <c r="F4" s="33"/>
      <c r="G4" s="30"/>
      <c r="H4" s="27">
        <v>1</v>
      </c>
      <c r="I4" s="27"/>
      <c r="J4" s="27"/>
      <c r="K4" s="27"/>
      <c r="L4" s="19"/>
      <c r="V4" s="45">
        <v>1251</v>
      </c>
      <c r="W4" s="27">
        <v>1</v>
      </c>
      <c r="X4" s="27"/>
      <c r="Y4" s="27">
        <v>1</v>
      </c>
      <c r="Z4" s="27"/>
      <c r="AA4" s="27"/>
      <c r="AB4" s="27"/>
      <c r="AC4" s="27"/>
      <c r="AD4" s="19"/>
      <c r="AN4" s="37"/>
      <c r="AO4" s="38"/>
      <c r="AP4" s="38"/>
      <c r="AQ4" s="38"/>
      <c r="AR4" s="38"/>
      <c r="AS4" s="38"/>
      <c r="AT4" s="38"/>
      <c r="AU4" s="38"/>
      <c r="AV4" s="39"/>
      <c r="BE4" s="39"/>
    </row>
    <row r="5" spans="1:57" x14ac:dyDescent="0.25">
      <c r="A5" s="1">
        <v>1252</v>
      </c>
      <c r="B5" s="33"/>
      <c r="C5" s="33"/>
      <c r="D5" s="33"/>
      <c r="E5" s="33"/>
      <c r="F5" s="33">
        <v>3</v>
      </c>
      <c r="G5" s="31"/>
      <c r="H5" s="26">
        <v>3</v>
      </c>
      <c r="I5" s="26"/>
      <c r="J5" s="26"/>
      <c r="K5" s="26"/>
      <c r="L5" s="20"/>
      <c r="V5" s="42"/>
      <c r="W5" s="26"/>
      <c r="X5" s="26"/>
      <c r="Y5" s="26"/>
      <c r="Z5" s="26"/>
      <c r="AA5" s="26"/>
      <c r="AB5" s="26"/>
      <c r="AC5" s="26"/>
      <c r="AD5" s="20"/>
      <c r="AN5" s="28"/>
      <c r="AO5" s="29"/>
      <c r="AP5" s="29"/>
      <c r="AQ5" s="29"/>
      <c r="AR5" s="29"/>
      <c r="AS5" s="29"/>
      <c r="AT5" s="29"/>
      <c r="AU5" s="29"/>
      <c r="AV5" s="23"/>
      <c r="AW5" s="1">
        <v>1252</v>
      </c>
      <c r="AX5" s="33">
        <v>3</v>
      </c>
      <c r="AY5" s="33"/>
      <c r="AZ5" s="33">
        <v>3</v>
      </c>
      <c r="BA5" s="33"/>
      <c r="BB5" s="33"/>
      <c r="BC5" s="33"/>
      <c r="BD5" s="33"/>
      <c r="BE5" s="20"/>
    </row>
    <row r="6" spans="1:57" x14ac:dyDescent="0.25">
      <c r="A6" s="1">
        <v>1253</v>
      </c>
      <c r="B6" s="33"/>
      <c r="C6" s="33">
        <v>1</v>
      </c>
      <c r="D6" s="33"/>
      <c r="E6" s="33"/>
      <c r="F6" s="33"/>
      <c r="G6" s="31"/>
      <c r="H6" s="26">
        <v>1</v>
      </c>
      <c r="I6" s="26"/>
      <c r="J6" s="26"/>
      <c r="K6" s="26"/>
      <c r="L6" s="20"/>
      <c r="V6" s="42">
        <v>1253</v>
      </c>
      <c r="W6" s="26">
        <v>1</v>
      </c>
      <c r="X6" s="26"/>
      <c r="Y6" s="26">
        <v>1</v>
      </c>
      <c r="Z6" s="26"/>
      <c r="AA6" s="26"/>
      <c r="AB6" s="26"/>
      <c r="AC6" s="26"/>
      <c r="AD6" s="20"/>
      <c r="AN6" s="28"/>
      <c r="AO6" s="29"/>
      <c r="AP6" s="29"/>
      <c r="AQ6" s="29"/>
      <c r="AR6" s="29"/>
      <c r="AS6" s="29"/>
      <c r="AT6" s="29"/>
      <c r="AU6" s="29"/>
      <c r="AV6" s="23"/>
      <c r="AW6" s="1"/>
      <c r="AX6" s="33"/>
      <c r="AY6" s="33"/>
      <c r="AZ6" s="33"/>
      <c r="BA6" s="33"/>
      <c r="BB6" s="33"/>
      <c r="BC6" s="33"/>
      <c r="BD6" s="33"/>
      <c r="BE6" s="20"/>
    </row>
    <row r="7" spans="1:57" x14ac:dyDescent="0.25">
      <c r="A7" s="1">
        <v>1254</v>
      </c>
      <c r="B7" s="33"/>
      <c r="C7" s="33">
        <v>1</v>
      </c>
      <c r="D7" s="33"/>
      <c r="E7" s="33"/>
      <c r="F7" s="33"/>
      <c r="G7" s="31"/>
      <c r="H7" s="26">
        <v>1</v>
      </c>
      <c r="I7" s="26"/>
      <c r="J7" s="26"/>
      <c r="K7" s="26"/>
      <c r="L7" s="20"/>
      <c r="V7" s="42">
        <v>1254</v>
      </c>
      <c r="W7" s="26">
        <v>1</v>
      </c>
      <c r="X7" s="26"/>
      <c r="Y7" s="26">
        <v>1</v>
      </c>
      <c r="Z7" s="26"/>
      <c r="AA7" s="26"/>
      <c r="AB7" s="26"/>
      <c r="AC7" s="26"/>
      <c r="AD7" s="20"/>
      <c r="AN7" s="28"/>
      <c r="AO7" s="29"/>
      <c r="AP7" s="29"/>
      <c r="AQ7" s="29"/>
      <c r="AR7" s="29"/>
      <c r="AS7" s="29"/>
      <c r="AT7" s="29"/>
      <c r="AU7" s="29"/>
      <c r="AV7" s="23"/>
      <c r="AW7" s="1"/>
      <c r="AX7" s="33"/>
      <c r="AY7" s="33"/>
      <c r="AZ7" s="33"/>
      <c r="BA7" s="33"/>
      <c r="BB7" s="33"/>
      <c r="BC7" s="33"/>
      <c r="BD7" s="33"/>
      <c r="BE7" s="20"/>
    </row>
    <row r="8" spans="1:57" x14ac:dyDescent="0.25">
      <c r="A8" s="1">
        <v>1255</v>
      </c>
      <c r="B8" s="33"/>
      <c r="C8" s="33">
        <v>1</v>
      </c>
      <c r="D8" s="33"/>
      <c r="E8" s="33"/>
      <c r="F8" s="33"/>
      <c r="G8" s="31"/>
      <c r="H8" s="26">
        <v>1</v>
      </c>
      <c r="I8" s="26"/>
      <c r="J8" s="26"/>
      <c r="K8" s="26"/>
      <c r="L8" s="20"/>
      <c r="V8" s="42">
        <v>1255</v>
      </c>
      <c r="W8" s="26">
        <v>1</v>
      </c>
      <c r="X8" s="26"/>
      <c r="Y8" s="26">
        <v>1</v>
      </c>
      <c r="Z8" s="26"/>
      <c r="AA8" s="26"/>
      <c r="AB8" s="26"/>
      <c r="AC8" s="26"/>
      <c r="AD8" s="20"/>
      <c r="AN8" s="28"/>
      <c r="AO8" s="29"/>
      <c r="AP8" s="29"/>
      <c r="AQ8" s="29"/>
      <c r="AR8" s="29"/>
      <c r="AS8" s="29"/>
      <c r="AT8" s="29"/>
      <c r="AU8" s="29"/>
      <c r="AV8" s="23"/>
      <c r="AW8" s="1"/>
      <c r="AX8" s="33"/>
      <c r="AY8" s="33"/>
      <c r="AZ8" s="33"/>
      <c r="BA8" s="33"/>
      <c r="BB8" s="33"/>
      <c r="BC8" s="33"/>
      <c r="BD8" s="33"/>
      <c r="BE8" s="20"/>
    </row>
    <row r="9" spans="1:57" x14ac:dyDescent="0.25">
      <c r="A9" s="1">
        <v>1256</v>
      </c>
      <c r="B9" s="33"/>
      <c r="C9" s="33">
        <v>1</v>
      </c>
      <c r="D9" s="33"/>
      <c r="E9" s="33"/>
      <c r="F9" s="33"/>
      <c r="G9" s="31"/>
      <c r="H9" s="26">
        <v>1</v>
      </c>
      <c r="I9" s="26"/>
      <c r="J9" s="26"/>
      <c r="K9" s="26"/>
      <c r="L9" s="20"/>
      <c r="V9" s="42">
        <v>1256</v>
      </c>
      <c r="W9" s="26">
        <v>1</v>
      </c>
      <c r="X9" s="26"/>
      <c r="Y9" s="26">
        <v>1</v>
      </c>
      <c r="Z9" s="26"/>
      <c r="AA9" s="26"/>
      <c r="AB9" s="26"/>
      <c r="AC9" s="26"/>
      <c r="AD9" s="20"/>
      <c r="AN9" s="28"/>
      <c r="AO9" s="29"/>
      <c r="AP9" s="29"/>
      <c r="AQ9" s="29"/>
      <c r="AR9" s="29"/>
      <c r="AS9" s="29"/>
      <c r="AT9" s="29"/>
      <c r="AU9" s="29"/>
      <c r="AV9" s="23"/>
      <c r="AW9" s="1"/>
      <c r="AX9" s="33"/>
      <c r="AY9" s="33"/>
      <c r="AZ9" s="33"/>
      <c r="BA9" s="33"/>
      <c r="BB9" s="33"/>
      <c r="BC9" s="33"/>
      <c r="BD9" s="33"/>
      <c r="BE9" s="20"/>
    </row>
    <row r="10" spans="1:57" x14ac:dyDescent="0.25">
      <c r="A10" s="1">
        <v>1257</v>
      </c>
      <c r="B10" s="33"/>
      <c r="C10" s="33">
        <v>1</v>
      </c>
      <c r="D10" s="33"/>
      <c r="E10" s="33"/>
      <c r="F10" s="33"/>
      <c r="G10" s="31"/>
      <c r="H10" s="26">
        <v>1</v>
      </c>
      <c r="I10" s="26"/>
      <c r="J10" s="26"/>
      <c r="K10" s="26"/>
      <c r="L10" s="20"/>
      <c r="V10" s="42">
        <v>1257</v>
      </c>
      <c r="W10" s="26">
        <v>1</v>
      </c>
      <c r="X10" s="26"/>
      <c r="Y10" s="26">
        <v>1</v>
      </c>
      <c r="Z10" s="26"/>
      <c r="AA10" s="26"/>
      <c r="AB10" s="26"/>
      <c r="AC10" s="26"/>
      <c r="AD10" s="20"/>
      <c r="AN10" s="28"/>
      <c r="AO10" s="29"/>
      <c r="AP10" s="29"/>
      <c r="AQ10" s="29"/>
      <c r="AR10" s="29"/>
      <c r="AS10" s="29"/>
      <c r="AT10" s="29"/>
      <c r="AU10" s="29"/>
      <c r="AV10" s="23"/>
      <c r="AW10" s="1"/>
      <c r="AX10" s="33"/>
      <c r="AY10" s="33"/>
      <c r="AZ10" s="33"/>
      <c r="BA10" s="33"/>
      <c r="BB10" s="33"/>
      <c r="BC10" s="33"/>
      <c r="BD10" s="33"/>
      <c r="BE10" s="20"/>
    </row>
    <row r="11" spans="1:57" x14ac:dyDescent="0.25">
      <c r="A11" s="1">
        <v>1258</v>
      </c>
      <c r="B11" s="33"/>
      <c r="C11" s="33">
        <v>1</v>
      </c>
      <c r="D11" s="33"/>
      <c r="E11" s="33"/>
      <c r="F11" s="33"/>
      <c r="G11" s="31"/>
      <c r="H11" s="26">
        <v>1</v>
      </c>
      <c r="I11" s="26"/>
      <c r="J11" s="26"/>
      <c r="K11" s="26"/>
      <c r="L11" s="20"/>
      <c r="V11" s="42">
        <v>1258</v>
      </c>
      <c r="W11" s="26">
        <v>1</v>
      </c>
      <c r="X11" s="26"/>
      <c r="Y11" s="26">
        <v>1</v>
      </c>
      <c r="Z11" s="26"/>
      <c r="AA11" s="26"/>
      <c r="AB11" s="26"/>
      <c r="AC11" s="26"/>
      <c r="AD11" s="20"/>
      <c r="AN11" s="28"/>
      <c r="AO11" s="29"/>
      <c r="AP11" s="29"/>
      <c r="AQ11" s="29"/>
      <c r="AR11" s="29"/>
      <c r="AS11" s="29"/>
      <c r="AT11" s="29"/>
      <c r="AU11" s="29"/>
      <c r="AV11" s="23"/>
      <c r="AW11" s="1"/>
      <c r="AX11" s="33"/>
      <c r="AY11" s="33"/>
      <c r="AZ11" s="33"/>
      <c r="BA11" s="33"/>
      <c r="BB11" s="33"/>
      <c r="BC11" s="33"/>
      <c r="BD11" s="33"/>
      <c r="BE11" s="20"/>
    </row>
    <row r="12" spans="1:57" x14ac:dyDescent="0.25">
      <c r="A12" s="1">
        <v>1259</v>
      </c>
      <c r="B12" s="33"/>
      <c r="C12" s="33">
        <v>1</v>
      </c>
      <c r="D12" s="33"/>
      <c r="E12" s="33"/>
      <c r="F12" s="33"/>
      <c r="G12" s="31"/>
      <c r="H12" s="26">
        <v>1</v>
      </c>
      <c r="I12" s="26"/>
      <c r="J12" s="26"/>
      <c r="K12" s="26"/>
      <c r="L12" s="20"/>
      <c r="V12" s="42">
        <v>1259</v>
      </c>
      <c r="W12" s="26">
        <v>1</v>
      </c>
      <c r="X12" s="26"/>
      <c r="Y12" s="26">
        <v>1</v>
      </c>
      <c r="Z12" s="26"/>
      <c r="AA12" s="26"/>
      <c r="AB12" s="26"/>
      <c r="AC12" s="26"/>
      <c r="AD12" s="20"/>
      <c r="AN12" s="28"/>
      <c r="AO12" s="29"/>
      <c r="AP12" s="29"/>
      <c r="AQ12" s="29"/>
      <c r="AR12" s="29"/>
      <c r="AS12" s="29"/>
      <c r="AT12" s="29"/>
      <c r="AU12" s="29"/>
      <c r="AV12" s="23"/>
      <c r="AW12" s="1"/>
      <c r="AX12" s="33"/>
      <c r="AY12" s="33"/>
      <c r="AZ12" s="33"/>
      <c r="BA12" s="33"/>
      <c r="BB12" s="33"/>
      <c r="BC12" s="33"/>
      <c r="BD12" s="33"/>
      <c r="BE12" s="20"/>
    </row>
    <row r="13" spans="1:57" x14ac:dyDescent="0.25">
      <c r="A13" s="1">
        <v>1260</v>
      </c>
      <c r="B13" s="33"/>
      <c r="C13" s="33">
        <v>1</v>
      </c>
      <c r="D13" s="33"/>
      <c r="E13" s="33"/>
      <c r="F13" s="33"/>
      <c r="G13" s="31"/>
      <c r="H13" s="26">
        <v>1</v>
      </c>
      <c r="I13" s="26"/>
      <c r="J13" s="26"/>
      <c r="K13" s="26"/>
      <c r="L13" s="20"/>
      <c r="V13" s="42">
        <v>1260</v>
      </c>
      <c r="W13" s="26">
        <v>1</v>
      </c>
      <c r="X13" s="26"/>
      <c r="Y13" s="26">
        <v>1</v>
      </c>
      <c r="Z13" s="26"/>
      <c r="AA13" s="26"/>
      <c r="AB13" s="26"/>
      <c r="AC13" s="26"/>
      <c r="AD13" s="20"/>
      <c r="AN13" s="28"/>
      <c r="AO13" s="29"/>
      <c r="AP13" s="29"/>
      <c r="AQ13" s="29"/>
      <c r="AR13" s="29"/>
      <c r="AS13" s="29"/>
      <c r="AT13" s="29"/>
      <c r="AU13" s="29"/>
      <c r="AV13" s="23"/>
      <c r="AW13" s="1"/>
      <c r="AX13" s="33"/>
      <c r="AY13" s="33"/>
      <c r="AZ13" s="33"/>
      <c r="BA13" s="33"/>
      <c r="BB13" s="33"/>
      <c r="BC13" s="33"/>
      <c r="BD13" s="33"/>
      <c r="BE13" s="20"/>
    </row>
    <row r="14" spans="1:57" x14ac:dyDescent="0.25">
      <c r="A14" s="1">
        <v>1261</v>
      </c>
      <c r="B14" s="33"/>
      <c r="C14" s="33"/>
      <c r="D14" s="33"/>
      <c r="E14" s="33"/>
      <c r="F14" s="33">
        <v>1</v>
      </c>
      <c r="G14" s="31"/>
      <c r="H14" s="26">
        <v>1</v>
      </c>
      <c r="I14" s="26"/>
      <c r="J14" s="26"/>
      <c r="K14" s="26"/>
      <c r="L14" s="20"/>
      <c r="V14" s="42"/>
      <c r="W14" s="26"/>
      <c r="X14" s="26"/>
      <c r="Y14" s="26"/>
      <c r="Z14" s="26"/>
      <c r="AA14" s="26"/>
      <c r="AB14" s="26"/>
      <c r="AC14" s="26"/>
      <c r="AD14" s="20"/>
      <c r="AN14" s="28"/>
      <c r="AO14" s="29"/>
      <c r="AP14" s="29"/>
      <c r="AQ14" s="29"/>
      <c r="AR14" s="29"/>
      <c r="AS14" s="29"/>
      <c r="AT14" s="29"/>
      <c r="AU14" s="29"/>
      <c r="AV14" s="23"/>
      <c r="AW14" s="1" t="s">
        <v>545</v>
      </c>
      <c r="AX14" s="33">
        <v>1</v>
      </c>
      <c r="AY14" s="33"/>
      <c r="AZ14" s="33">
        <v>1</v>
      </c>
      <c r="BA14" s="33"/>
      <c r="BB14" s="33"/>
      <c r="BC14" s="33"/>
      <c r="BD14" s="33"/>
      <c r="BE14" s="20"/>
    </row>
    <row r="15" spans="1:57" x14ac:dyDescent="0.25">
      <c r="A15" s="1">
        <v>1262</v>
      </c>
      <c r="B15" s="33"/>
      <c r="C15" s="33">
        <v>1</v>
      </c>
      <c r="D15" s="33"/>
      <c r="E15" s="33"/>
      <c r="F15" s="33"/>
      <c r="G15" s="31"/>
      <c r="H15" s="26">
        <v>1</v>
      </c>
      <c r="I15" s="26"/>
      <c r="J15" s="26"/>
      <c r="K15" s="26"/>
      <c r="L15" s="20"/>
      <c r="V15" s="42">
        <v>1262</v>
      </c>
      <c r="W15" s="26">
        <v>1</v>
      </c>
      <c r="X15" s="26"/>
      <c r="Y15" s="26">
        <v>1</v>
      </c>
      <c r="Z15" s="26"/>
      <c r="AA15" s="26"/>
      <c r="AB15" s="26"/>
      <c r="AC15" s="26"/>
      <c r="AD15" s="20"/>
      <c r="AN15" s="28"/>
      <c r="AO15" s="29"/>
      <c r="AP15" s="29"/>
      <c r="AQ15" s="29"/>
      <c r="AR15" s="29"/>
      <c r="AS15" s="29"/>
      <c r="AT15" s="29"/>
      <c r="AU15" s="29"/>
      <c r="AV15" s="23"/>
      <c r="AW15" s="1"/>
      <c r="AX15" s="33"/>
      <c r="AY15" s="33"/>
      <c r="AZ15" s="33"/>
      <c r="BA15" s="33"/>
      <c r="BB15" s="33"/>
      <c r="BC15" s="33"/>
      <c r="BD15" s="33"/>
      <c r="BE15" s="20"/>
    </row>
    <row r="16" spans="1:57" x14ac:dyDescent="0.25">
      <c r="A16" s="1" t="s">
        <v>421</v>
      </c>
      <c r="B16" s="33"/>
      <c r="C16" s="33"/>
      <c r="D16" s="33"/>
      <c r="E16" s="33">
        <v>0</v>
      </c>
      <c r="F16" s="33"/>
      <c r="G16" s="31"/>
      <c r="H16" s="26">
        <v>0</v>
      </c>
      <c r="I16" s="26"/>
      <c r="J16" s="26"/>
      <c r="K16" s="26"/>
      <c r="L16" s="20"/>
      <c r="V16" s="42"/>
      <c r="W16" s="26"/>
      <c r="X16" s="26"/>
      <c r="Y16" s="26"/>
      <c r="Z16" s="26"/>
      <c r="AA16" s="26"/>
      <c r="AB16" s="26"/>
      <c r="AC16" s="26"/>
      <c r="AD16" s="20"/>
      <c r="AN16" s="28"/>
      <c r="AO16" s="29"/>
      <c r="AP16" s="29"/>
      <c r="AQ16" s="29"/>
      <c r="AR16" s="29"/>
      <c r="AS16" s="29"/>
      <c r="AT16" s="29"/>
      <c r="AU16" s="29"/>
      <c r="AV16" s="23"/>
      <c r="AW16" s="1"/>
      <c r="AX16" s="33"/>
      <c r="AY16" s="33"/>
      <c r="AZ16" s="33"/>
      <c r="BA16" s="33"/>
      <c r="BB16" s="33"/>
      <c r="BC16" s="33"/>
      <c r="BD16" s="33"/>
      <c r="BE16" s="20"/>
    </row>
    <row r="17" spans="1:57" x14ac:dyDescent="0.25">
      <c r="A17" s="1">
        <v>1264</v>
      </c>
      <c r="B17" s="33"/>
      <c r="C17" s="33"/>
      <c r="D17" s="33"/>
      <c r="E17" s="33"/>
      <c r="F17" s="33">
        <v>1</v>
      </c>
      <c r="G17" s="31"/>
      <c r="H17" s="26">
        <v>1</v>
      </c>
      <c r="I17" s="26"/>
      <c r="J17" s="26"/>
      <c r="K17" s="26"/>
      <c r="L17" s="20"/>
      <c r="V17" s="42"/>
      <c r="W17" s="26"/>
      <c r="X17" s="26"/>
      <c r="Y17" s="26"/>
      <c r="Z17" s="26"/>
      <c r="AA17" s="26"/>
      <c r="AB17" s="26"/>
      <c r="AC17" s="26"/>
      <c r="AD17" s="20"/>
      <c r="AN17" s="28"/>
      <c r="AO17" s="29"/>
      <c r="AP17" s="29"/>
      <c r="AQ17" s="29"/>
      <c r="AR17" s="29"/>
      <c r="AS17" s="29"/>
      <c r="AT17" s="29"/>
      <c r="AU17" s="29"/>
      <c r="AV17" s="23"/>
      <c r="AW17" s="1"/>
      <c r="AX17" s="33"/>
      <c r="AY17" s="33"/>
      <c r="AZ17" s="33"/>
      <c r="BA17" s="33"/>
      <c r="BB17" s="33"/>
      <c r="BC17" s="33"/>
      <c r="BD17" s="33"/>
      <c r="BE17" s="20"/>
    </row>
    <row r="18" spans="1:57" x14ac:dyDescent="0.25">
      <c r="A18" s="1" t="s">
        <v>420</v>
      </c>
      <c r="B18" s="33"/>
      <c r="C18" s="33"/>
      <c r="D18" s="33"/>
      <c r="E18" s="33">
        <v>1</v>
      </c>
      <c r="F18" s="33"/>
      <c r="G18" s="31"/>
      <c r="H18" s="26">
        <v>1</v>
      </c>
      <c r="I18" s="26"/>
      <c r="J18" s="26"/>
      <c r="K18" s="26"/>
      <c r="L18" s="20"/>
      <c r="V18" s="42"/>
      <c r="W18" s="26"/>
      <c r="X18" s="26"/>
      <c r="Y18" s="26"/>
      <c r="Z18" s="26"/>
      <c r="AA18" s="26"/>
      <c r="AB18" s="26"/>
      <c r="AC18" s="26"/>
      <c r="AD18" s="20"/>
      <c r="AN18" s="28"/>
      <c r="AO18" s="29"/>
      <c r="AP18" s="29"/>
      <c r="AQ18" s="29"/>
      <c r="AR18" s="29"/>
      <c r="AS18" s="29"/>
      <c r="AT18" s="29"/>
      <c r="AU18" s="29"/>
      <c r="AV18" s="23"/>
      <c r="AW18" s="1">
        <v>1265</v>
      </c>
      <c r="AX18" s="33">
        <v>1</v>
      </c>
      <c r="AY18" s="33"/>
      <c r="AZ18" s="33">
        <v>1</v>
      </c>
      <c r="BA18" s="33"/>
      <c r="BB18" s="33"/>
      <c r="BC18" s="33"/>
      <c r="BD18" s="33"/>
      <c r="BE18" s="20"/>
    </row>
    <row r="19" spans="1:57" x14ac:dyDescent="0.25">
      <c r="A19" s="1">
        <v>1266</v>
      </c>
      <c r="B19" s="33"/>
      <c r="C19" s="33">
        <v>269</v>
      </c>
      <c r="D19" s="33"/>
      <c r="E19" s="33"/>
      <c r="F19" s="33"/>
      <c r="G19" s="31"/>
      <c r="H19" s="26">
        <v>269</v>
      </c>
      <c r="I19" s="26"/>
      <c r="J19" s="26"/>
      <c r="K19" s="26"/>
      <c r="L19" s="20"/>
      <c r="V19" s="42">
        <v>1266</v>
      </c>
      <c r="W19" s="26">
        <v>269</v>
      </c>
      <c r="X19" s="26"/>
      <c r="Y19" s="26">
        <v>269</v>
      </c>
      <c r="Z19" s="26"/>
      <c r="AA19" s="26"/>
      <c r="AB19" s="26"/>
      <c r="AC19" s="26"/>
      <c r="AD19" s="20"/>
      <c r="AN19" s="28"/>
      <c r="AO19" s="29"/>
      <c r="AP19" s="29"/>
      <c r="AQ19" s="29"/>
      <c r="AR19" s="29"/>
      <c r="AS19" s="29"/>
      <c r="AT19" s="29"/>
      <c r="AU19" s="29"/>
      <c r="AV19" s="23"/>
      <c r="AW19" s="1"/>
      <c r="AX19" s="33"/>
      <c r="AY19" s="33"/>
      <c r="AZ19" s="33"/>
      <c r="BA19" s="33"/>
      <c r="BB19" s="33"/>
      <c r="BC19" s="33"/>
      <c r="BD19" s="33"/>
      <c r="BE19" s="20"/>
    </row>
    <row r="20" spans="1:57" x14ac:dyDescent="0.25">
      <c r="A20" s="1">
        <v>1267</v>
      </c>
      <c r="B20" s="33"/>
      <c r="C20" s="33">
        <v>1</v>
      </c>
      <c r="D20" s="33"/>
      <c r="E20" s="33"/>
      <c r="F20" s="33"/>
      <c r="G20" s="31"/>
      <c r="H20" s="26"/>
      <c r="I20" s="26"/>
      <c r="J20" s="26">
        <v>1</v>
      </c>
      <c r="K20" s="26"/>
      <c r="L20" s="20"/>
      <c r="V20" s="42">
        <v>1267</v>
      </c>
      <c r="W20" s="26">
        <v>1</v>
      </c>
      <c r="X20" s="26"/>
      <c r="Y20" s="26"/>
      <c r="Z20" s="26"/>
      <c r="AA20" s="26">
        <v>1</v>
      </c>
      <c r="AB20" s="26"/>
      <c r="AC20" s="26"/>
      <c r="AD20" s="20"/>
      <c r="AN20" s="28"/>
      <c r="AO20" s="29"/>
      <c r="AP20" s="29"/>
      <c r="AQ20" s="29"/>
      <c r="AR20" s="29"/>
      <c r="AS20" s="29"/>
      <c r="AT20" s="29"/>
      <c r="AU20" s="29"/>
      <c r="AV20" s="23"/>
      <c r="AW20" s="1" t="s">
        <v>546</v>
      </c>
      <c r="AX20" s="33">
        <v>1</v>
      </c>
      <c r="AY20" s="33"/>
      <c r="AZ20" s="33">
        <v>1</v>
      </c>
      <c r="BA20" s="33"/>
      <c r="BB20" s="33"/>
      <c r="BC20" s="33"/>
      <c r="BD20" s="33"/>
      <c r="BE20" s="20"/>
    </row>
    <row r="21" spans="1:57" x14ac:dyDescent="0.25">
      <c r="A21" s="1">
        <v>1268</v>
      </c>
      <c r="B21" s="33"/>
      <c r="C21" s="33">
        <v>23</v>
      </c>
      <c r="D21" s="33"/>
      <c r="E21" s="33"/>
      <c r="F21" s="33"/>
      <c r="G21" s="31"/>
      <c r="H21" s="26">
        <v>23</v>
      </c>
      <c r="I21" s="26"/>
      <c r="J21" s="26"/>
      <c r="K21" s="26"/>
      <c r="L21" s="20"/>
      <c r="V21" s="42">
        <v>1268</v>
      </c>
      <c r="W21" s="26">
        <v>23</v>
      </c>
      <c r="X21" s="26"/>
      <c r="Y21" s="26">
        <v>23</v>
      </c>
      <c r="Z21" s="26"/>
      <c r="AA21" s="26"/>
      <c r="AB21" s="26"/>
      <c r="AC21" s="26"/>
      <c r="AD21" s="20"/>
      <c r="AN21" s="28"/>
      <c r="AO21" s="29"/>
      <c r="AP21" s="29"/>
      <c r="AQ21" s="29"/>
      <c r="AR21" s="29"/>
      <c r="AS21" s="29"/>
      <c r="AT21" s="29"/>
      <c r="AU21" s="29"/>
      <c r="AV21" s="23"/>
      <c r="AW21" s="1"/>
      <c r="AX21" s="33"/>
      <c r="AY21" s="33"/>
      <c r="AZ21" s="33"/>
      <c r="BA21" s="33"/>
      <c r="BB21" s="33"/>
      <c r="BC21" s="33"/>
      <c r="BD21" s="33"/>
      <c r="BE21" s="20"/>
    </row>
    <row r="22" spans="1:57" x14ac:dyDescent="0.25">
      <c r="A22" s="1">
        <v>1269</v>
      </c>
      <c r="B22" s="33"/>
      <c r="C22" s="33"/>
      <c r="D22" s="33"/>
      <c r="E22" s="33"/>
      <c r="F22" s="33">
        <v>1</v>
      </c>
      <c r="G22" s="31"/>
      <c r="H22" s="26">
        <v>1</v>
      </c>
      <c r="I22" s="26"/>
      <c r="J22" s="26"/>
      <c r="K22" s="26"/>
      <c r="L22" s="20"/>
      <c r="V22" s="42"/>
      <c r="W22" s="26"/>
      <c r="X22" s="26"/>
      <c r="Y22" s="26"/>
      <c r="Z22" s="26"/>
      <c r="AA22" s="26"/>
      <c r="AB22" s="26"/>
      <c r="AC22" s="26"/>
      <c r="AD22" s="20"/>
      <c r="AN22" s="28"/>
      <c r="AO22" s="29"/>
      <c r="AP22" s="29"/>
      <c r="AQ22" s="29"/>
      <c r="AR22" s="29"/>
      <c r="AS22" s="29"/>
      <c r="AT22" s="29"/>
      <c r="AU22" s="29"/>
      <c r="AV22" s="23"/>
      <c r="AW22" s="1"/>
      <c r="AX22" s="33"/>
      <c r="AY22" s="33"/>
      <c r="AZ22" s="33"/>
      <c r="BA22" s="33"/>
      <c r="BB22" s="33"/>
      <c r="BC22" s="33"/>
      <c r="BD22" s="33"/>
      <c r="BE22" s="20"/>
    </row>
    <row r="23" spans="1:57" x14ac:dyDescent="0.25">
      <c r="A23" s="1">
        <v>1270</v>
      </c>
      <c r="B23" s="33"/>
      <c r="C23" s="33">
        <v>1</v>
      </c>
      <c r="D23" s="33"/>
      <c r="E23" s="33"/>
      <c r="F23" s="33"/>
      <c r="G23" s="31"/>
      <c r="H23" s="26"/>
      <c r="I23" s="26">
        <v>1</v>
      </c>
      <c r="J23" s="26"/>
      <c r="K23" s="26"/>
      <c r="L23" s="20"/>
      <c r="V23" s="42">
        <v>1270</v>
      </c>
      <c r="W23" s="26">
        <v>1</v>
      </c>
      <c r="X23" s="26"/>
      <c r="Y23" s="26"/>
      <c r="Z23" s="26">
        <v>1</v>
      </c>
      <c r="AA23" s="26"/>
      <c r="AB23" s="26"/>
      <c r="AC23" s="26"/>
      <c r="AD23" s="20"/>
      <c r="AN23" s="28"/>
      <c r="AO23" s="29"/>
      <c r="AP23" s="29"/>
      <c r="AQ23" s="29"/>
      <c r="AR23" s="29"/>
      <c r="AS23" s="29"/>
      <c r="AT23" s="29"/>
      <c r="AU23" s="29"/>
      <c r="AV23" s="23"/>
      <c r="AX23" s="33"/>
      <c r="AY23" s="33"/>
      <c r="AZ23" s="33"/>
      <c r="BA23" s="33"/>
      <c r="BB23" s="33"/>
      <c r="BC23" s="33"/>
      <c r="BD23" s="33"/>
      <c r="BE23" s="20"/>
    </row>
    <row r="24" spans="1:57" x14ac:dyDescent="0.25">
      <c r="A24" s="8" t="s">
        <v>4</v>
      </c>
      <c r="B24" s="33">
        <f t="shared" ref="B24:L24" si="0">SUM(B4:B23)</f>
        <v>0</v>
      </c>
      <c r="C24" s="33">
        <f t="shared" si="0"/>
        <v>304</v>
      </c>
      <c r="D24" s="33">
        <f t="shared" si="0"/>
        <v>0</v>
      </c>
      <c r="E24" s="33">
        <f t="shared" si="0"/>
        <v>1</v>
      </c>
      <c r="F24" s="33">
        <f t="shared" si="0"/>
        <v>6</v>
      </c>
      <c r="G24" s="31">
        <f t="shared" si="0"/>
        <v>0</v>
      </c>
      <c r="H24" s="26">
        <f t="shared" si="0"/>
        <v>309</v>
      </c>
      <c r="I24" s="26">
        <f t="shared" si="0"/>
        <v>1</v>
      </c>
      <c r="J24" s="26">
        <f t="shared" si="0"/>
        <v>1</v>
      </c>
      <c r="K24" s="26">
        <f t="shared" si="0"/>
        <v>0</v>
      </c>
      <c r="L24" s="20">
        <f t="shared" si="0"/>
        <v>0</v>
      </c>
      <c r="N24">
        <f t="shared" ref="N24:T24" si="1">SUM(N4:N23)</f>
        <v>0</v>
      </c>
      <c r="O24">
        <f t="shared" si="1"/>
        <v>0</v>
      </c>
      <c r="P24">
        <f t="shared" si="1"/>
        <v>0</v>
      </c>
      <c r="Q24">
        <f t="shared" si="1"/>
        <v>0</v>
      </c>
      <c r="R24">
        <f t="shared" si="1"/>
        <v>0</v>
      </c>
      <c r="S24">
        <f t="shared" si="1"/>
        <v>0</v>
      </c>
      <c r="T24">
        <f t="shared" si="1"/>
        <v>0</v>
      </c>
      <c r="V24" s="28"/>
      <c r="W24" s="26">
        <f t="shared" ref="W24:AC24" si="2">SUM(W4:W23)</f>
        <v>304</v>
      </c>
      <c r="X24" s="26">
        <f t="shared" si="2"/>
        <v>0</v>
      </c>
      <c r="Y24" s="26">
        <f t="shared" si="2"/>
        <v>302</v>
      </c>
      <c r="Z24" s="26">
        <f t="shared" si="2"/>
        <v>1</v>
      </c>
      <c r="AA24" s="26">
        <f t="shared" si="2"/>
        <v>1</v>
      </c>
      <c r="AB24" s="26">
        <f t="shared" si="2"/>
        <v>0</v>
      </c>
      <c r="AC24" s="26">
        <f t="shared" si="2"/>
        <v>0</v>
      </c>
      <c r="AD24" s="20">
        <f>IF(SUM(X24:AC24)=W24,W24,"Error")</f>
        <v>304</v>
      </c>
      <c r="AF24">
        <f t="shared" ref="AF24:AL24" si="3">SUM(AF4:AF23)</f>
        <v>0</v>
      </c>
      <c r="AG24">
        <f t="shared" si="3"/>
        <v>0</v>
      </c>
      <c r="AH24">
        <f t="shared" si="3"/>
        <v>0</v>
      </c>
      <c r="AI24">
        <f t="shared" si="3"/>
        <v>0</v>
      </c>
      <c r="AJ24">
        <f t="shared" si="3"/>
        <v>0</v>
      </c>
      <c r="AK24">
        <f t="shared" si="3"/>
        <v>0</v>
      </c>
      <c r="AL24">
        <f t="shared" si="3"/>
        <v>0</v>
      </c>
      <c r="AM24" s="26">
        <f>IF(SUM(AG24:AL24)=AF24,AF24,"Error")</f>
        <v>0</v>
      </c>
      <c r="AN24" s="28"/>
      <c r="AO24" s="29">
        <f t="shared" ref="AO24:AU24" si="4">SUM(AO4:AO23)</f>
        <v>0</v>
      </c>
      <c r="AP24" s="29">
        <f t="shared" si="4"/>
        <v>0</v>
      </c>
      <c r="AQ24" s="29">
        <f t="shared" si="4"/>
        <v>0</v>
      </c>
      <c r="AR24" s="29">
        <f t="shared" si="4"/>
        <v>0</v>
      </c>
      <c r="AS24" s="29">
        <f t="shared" si="4"/>
        <v>0</v>
      </c>
      <c r="AT24" s="29">
        <f t="shared" si="4"/>
        <v>0</v>
      </c>
      <c r="AU24" s="29">
        <f t="shared" si="4"/>
        <v>0</v>
      </c>
      <c r="AV24" s="20">
        <f>IF(SUM(AP24:AU24)=AO24,AO24,"Error")</f>
        <v>0</v>
      </c>
      <c r="AX24" s="33">
        <f t="shared" ref="AX24:BD24" si="5">SUM(AX4:AX23)</f>
        <v>6</v>
      </c>
      <c r="AY24" s="33">
        <f t="shared" si="5"/>
        <v>0</v>
      </c>
      <c r="AZ24" s="33">
        <f t="shared" si="5"/>
        <v>6</v>
      </c>
      <c r="BA24" s="33">
        <f t="shared" si="5"/>
        <v>0</v>
      </c>
      <c r="BB24" s="33">
        <f t="shared" si="5"/>
        <v>0</v>
      </c>
      <c r="BC24" s="33">
        <f t="shared" si="5"/>
        <v>0</v>
      </c>
      <c r="BD24" s="33">
        <f t="shared" si="5"/>
        <v>0</v>
      </c>
      <c r="BE24" s="20">
        <f>IF(SUM(AY24:BD24)=AX24,AX24,"Error")</f>
        <v>6</v>
      </c>
    </row>
    <row r="25" spans="1:57" x14ac:dyDescent="0.25">
      <c r="A25" s="1"/>
    </row>
    <row r="26" spans="1:57" x14ac:dyDescent="0.25">
      <c r="A26" s="47" t="s">
        <v>586</v>
      </c>
    </row>
    <row r="28" spans="1:57" x14ac:dyDescent="0.25">
      <c r="A28" t="s">
        <v>535</v>
      </c>
    </row>
  </sheetData>
  <mergeCells count="8">
    <mergeCell ref="AN2:AV2"/>
    <mergeCell ref="AW2:BE2"/>
    <mergeCell ref="A1:L1"/>
    <mergeCell ref="B2:F2"/>
    <mergeCell ref="G2:L2"/>
    <mergeCell ref="M2:U2"/>
    <mergeCell ref="V2:AD2"/>
    <mergeCell ref="AE2:AM2"/>
  </mergeCells>
  <hyperlinks>
    <hyperlink ref="A26" location="Discussion_Forum!A1" display="Discussion_Forum" xr:uid="{12B4900C-72D6-4486-8A8E-B658A3D24669}"/>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Introduction</vt:lpstr>
      <vt:lpstr>Summary</vt:lpstr>
      <vt:lpstr>Discussion_Forum</vt:lpstr>
      <vt:lpstr>On-Line_Survey</vt:lpstr>
      <vt:lpstr>Check</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dc:creator>
  <cp:lastModifiedBy>Project</cp:lastModifiedBy>
  <dcterms:created xsi:type="dcterms:W3CDTF">2015-01-21T02:59:05Z</dcterms:created>
  <dcterms:modified xsi:type="dcterms:W3CDTF">2021-01-18T03:06:21Z</dcterms:modified>
</cp:coreProperties>
</file>